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45" windowWidth="22995" windowHeight="10035" activeTab="1"/>
  </bookViews>
  <sheets>
    <sheet name="Resultat" sheetId="3" r:id="rId1"/>
    <sheet name="Data" sheetId="2" r:id="rId2"/>
    <sheet name="Aide" sheetId="4" r:id="rId3"/>
  </sheets>
  <definedNames>
    <definedName name="Brongegevens">Data!$D$2:$O$41</definedName>
    <definedName name="HulpMaanden">Aide!$L$1:$M$12</definedName>
    <definedName name="Jaargangen">Aide!$I$1:$I$4</definedName>
    <definedName name="Productnamen">Aide!$B$2:$B$21</definedName>
    <definedName name="UniekeReferentie">Data!$P$2:$P$41</definedName>
  </definedNames>
  <calcPr calcId="145621"/>
</workbook>
</file>

<file path=xl/calcChain.xml><?xml version="1.0" encoding="utf-8"?>
<calcChain xmlns="http://schemas.openxmlformats.org/spreadsheetml/2006/main">
  <c r="B14" i="3" l="1"/>
  <c r="B13" i="3"/>
  <c r="B12" i="3"/>
  <c r="B11" i="3"/>
  <c r="D14" i="3" l="1"/>
  <c r="F14" i="3"/>
  <c r="H14" i="3"/>
  <c r="J14" i="3"/>
  <c r="L14" i="3"/>
  <c r="N14" i="3"/>
  <c r="P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2" i="2"/>
  <c r="C14" i="3"/>
  <c r="C13" i="3"/>
  <c r="C12" i="3"/>
  <c r="D11" i="3"/>
  <c r="N13" i="3" l="1"/>
  <c r="L13" i="3"/>
  <c r="J13" i="3"/>
  <c r="H13" i="3"/>
  <c r="F13" i="3"/>
  <c r="D13" i="3"/>
  <c r="M14" i="3"/>
  <c r="K14" i="3"/>
  <c r="I14" i="3"/>
  <c r="G14" i="3"/>
  <c r="E14" i="3"/>
  <c r="M13" i="3"/>
  <c r="K13" i="3"/>
  <c r="I13" i="3"/>
  <c r="G13" i="3"/>
  <c r="E13" i="3"/>
  <c r="C11" i="3"/>
  <c r="M11" i="3"/>
  <c r="K11" i="3"/>
  <c r="I11" i="3"/>
  <c r="G11" i="3"/>
  <c r="E11" i="3"/>
  <c r="N11" i="3"/>
  <c r="L11" i="3"/>
  <c r="J11" i="3"/>
  <c r="H11" i="3"/>
  <c r="F11" i="3"/>
  <c r="N12" i="3"/>
  <c r="L12" i="3"/>
  <c r="J12" i="3"/>
  <c r="H12" i="3"/>
  <c r="F12" i="3"/>
  <c r="D12" i="3"/>
  <c r="M12" i="3"/>
  <c r="K12" i="3"/>
  <c r="I12" i="3"/>
  <c r="G12" i="3"/>
  <c r="E12" i="3"/>
</calcChain>
</file>

<file path=xl/sharedStrings.xml><?xml version="1.0" encoding="utf-8"?>
<sst xmlns="http://schemas.openxmlformats.org/spreadsheetml/2006/main" count="170" uniqueCount="53">
  <si>
    <t>Product class</t>
  </si>
  <si>
    <t>Product Name</t>
  </si>
  <si>
    <t>Year</t>
  </si>
  <si>
    <t>Jan</t>
  </si>
  <si>
    <t>Feb</t>
  </si>
  <si>
    <t>Apr</t>
  </si>
  <si>
    <t>Jun</t>
  </si>
  <si>
    <t>Jul</t>
  </si>
  <si>
    <t>Aug</t>
  </si>
  <si>
    <t>Sep</t>
  </si>
  <si>
    <t>Nov</t>
  </si>
  <si>
    <t>Dec</t>
  </si>
  <si>
    <t>A</t>
  </si>
  <si>
    <t>Product 1</t>
  </si>
  <si>
    <t>Product 2</t>
  </si>
  <si>
    <t>C</t>
  </si>
  <si>
    <t>Product 3</t>
  </si>
  <si>
    <t>B</t>
  </si>
  <si>
    <t>Product 4</t>
  </si>
  <si>
    <t>D</t>
  </si>
  <si>
    <t>Product 5</t>
  </si>
  <si>
    <t>Product 6</t>
  </si>
  <si>
    <t>Product 7</t>
  </si>
  <si>
    <t>Product 8</t>
  </si>
  <si>
    <t>Product 9</t>
  </si>
  <si>
    <t>Product 10</t>
  </si>
  <si>
    <t>Product 11</t>
  </si>
  <si>
    <t>Product 12</t>
  </si>
  <si>
    <t>Product 13</t>
  </si>
  <si>
    <t>Product 14</t>
  </si>
  <si>
    <t>Product 15</t>
  </si>
  <si>
    <t>Product 16</t>
  </si>
  <si>
    <t>Product 17</t>
  </si>
  <si>
    <t>Product 18</t>
  </si>
  <si>
    <t>Product 19</t>
  </si>
  <si>
    <t>Product 20</t>
  </si>
  <si>
    <t>Mrt</t>
  </si>
  <si>
    <t>Mei</t>
  </si>
  <si>
    <t>Okt</t>
  </si>
  <si>
    <t>A - Class products</t>
  </si>
  <si>
    <t>B - Class products</t>
  </si>
  <si>
    <t>C - Class products</t>
  </si>
  <si>
    <t>D - Class products</t>
  </si>
  <si>
    <t>Refcode</t>
  </si>
  <si>
    <t>Comparaison des résultats</t>
  </si>
  <si>
    <t>Sélectionnez les produits que vous souhaitez comparer:</t>
  </si>
  <si>
    <t>Sélectionnez la période</t>
  </si>
  <si>
    <t>Ajouter au graphique :</t>
  </si>
  <si>
    <t>Période:</t>
  </si>
  <si>
    <t xml:space="preserve"> Mois:</t>
  </si>
  <si>
    <t>Mar</t>
  </si>
  <si>
    <t>May</t>
  </si>
  <si>
    <t>Oct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</si>
</sst>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€-2]\ #,##0"/>
    <numFmt numFmtId="165" formatCode="[$€-2]\ #,##0.00"/>
    <numFmt numFmtId="166" formatCode=";;;"/>
  </numFmts>
  <fonts count="11" x14ac:knownFonts="1">
    <font>
      <sz val="10"/>
      <name val="Arial"/>
      <family val="2"/>
    </font>
    <font>
      <sz val="10"/>
      <name val="Arial"/>
      <family val="2"/>
    </font>
    <font>
      <sz val="10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Segoe UI"/>
      <family val="2"/>
    </font>
    <font>
      <sz val="16"/>
      <name val="Segoe UI"/>
      <family val="2"/>
    </font>
    <font>
      <b/>
      <sz val="10"/>
      <name val="Segoe UI"/>
      <family val="2"/>
    </font>
    <font>
      <sz val="9"/>
      <name val="Segoe UI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</fills>
  <borders count="2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hair">
        <color theme="0" tint="-0.34998626667073579"/>
      </bottom>
      <diagonal/>
    </border>
    <border>
      <left style="thin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thin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theme="0" tint="-0.34998626667073579"/>
      </left>
      <right/>
      <top style="hair">
        <color theme="0" tint="-0.34998626667073579"/>
      </top>
      <bottom style="thin">
        <color theme="0" tint="-0.34998626667073579"/>
      </bottom>
      <diagonal/>
    </border>
    <border>
      <left/>
      <right/>
      <top style="hair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hair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hair">
        <color theme="0" tint="-0.34998626667073579"/>
      </bottom>
      <diagonal/>
    </border>
    <border>
      <left/>
      <right/>
      <top/>
      <bottom style="hair">
        <color theme="0" tint="-0.34998626667073579"/>
      </bottom>
      <diagonal/>
    </border>
    <border>
      <left/>
      <right style="thin">
        <color theme="0" tint="-0.34998626667073579"/>
      </right>
      <top/>
      <bottom style="hair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hair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hair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9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/>
    <xf numFmtId="0" fontId="1" fillId="0" borderId="0"/>
    <xf numFmtId="0" fontId="3" fillId="3" borderId="1" applyNumberFormat="0" applyFont="0" applyAlignment="0" applyProtection="0"/>
    <xf numFmtId="0" fontId="3" fillId="3" borderId="1" applyNumberFormat="0" applyFont="0" applyAlignment="0" applyProtection="0"/>
    <xf numFmtId="0" fontId="3" fillId="3" borderId="1" applyNumberFormat="0" applyFont="0" applyAlignment="0" applyProtection="0"/>
    <xf numFmtId="0" fontId="3" fillId="3" borderId="1" applyNumberFormat="0" applyFont="0" applyAlignment="0" applyProtection="0"/>
  </cellStyleXfs>
  <cellXfs count="36">
    <xf numFmtId="0" fontId="0" fillId="0" borderId="0" xfId="0"/>
    <xf numFmtId="0" fontId="4" fillId="5" borderId="2" xfId="0" applyFont="1" applyFill="1" applyBorder="1" applyAlignment="1">
      <alignment horizontal="left" vertical="center" indent="1"/>
    </xf>
    <xf numFmtId="0" fontId="5" fillId="5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64" fontId="2" fillId="2" borderId="6" xfId="1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64" fontId="2" fillId="2" borderId="9" xfId="1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164" fontId="2" fillId="2" borderId="12" xfId="1" applyNumberFormat="1" applyFont="1" applyFill="1" applyBorder="1" applyAlignment="1">
      <alignment horizontal="center" vertical="center"/>
    </xf>
    <xf numFmtId="164" fontId="2" fillId="2" borderId="3" xfId="1" applyNumberFormat="1" applyFont="1" applyFill="1" applyBorder="1" applyAlignment="1">
      <alignment horizontal="center" vertical="center"/>
    </xf>
    <xf numFmtId="164" fontId="2" fillId="2" borderId="13" xfId="1" applyNumberFormat="1" applyFont="1" applyFill="1" applyBorder="1" applyAlignment="1">
      <alignment horizontal="center" vertical="center"/>
    </xf>
    <xf numFmtId="164" fontId="2" fillId="2" borderId="14" xfId="1" applyNumberFormat="1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left" vertical="center" indent="1"/>
    </xf>
    <xf numFmtId="0" fontId="2" fillId="2" borderId="13" xfId="0" applyFont="1" applyFill="1" applyBorder="1" applyAlignment="1">
      <alignment horizontal="left" vertical="center" indent="1"/>
    </xf>
    <xf numFmtId="0" fontId="2" fillId="2" borderId="14" xfId="0" applyFont="1" applyFill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7" fillId="0" borderId="0" xfId="0" applyFont="1" applyAlignment="1">
      <alignment horizontal="left" vertical="center" indent="1"/>
    </xf>
    <xf numFmtId="0" fontId="6" fillId="0" borderId="0" xfId="0" applyFont="1" applyAlignment="1">
      <alignment horizontal="center" vertical="center"/>
    </xf>
    <xf numFmtId="0" fontId="6" fillId="0" borderId="0" xfId="0" applyFont="1"/>
    <xf numFmtId="14" fontId="8" fillId="0" borderId="18" xfId="0" applyNumberFormat="1" applyFont="1" applyBorder="1" applyAlignment="1">
      <alignment horizontal="center" vertical="center"/>
    </xf>
    <xf numFmtId="0" fontId="6" fillId="4" borderId="18" xfId="0" applyFont="1" applyFill="1" applyBorder="1" applyAlignment="1">
      <alignment horizontal="left" vertical="center" indent="1"/>
    </xf>
    <xf numFmtId="165" fontId="6" fillId="6" borderId="18" xfId="0" applyNumberFormat="1" applyFont="1" applyFill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10" fillId="0" borderId="0" xfId="0" applyFont="1" applyAlignment="1">
      <alignment horizontal="right" indent="1"/>
    </xf>
    <xf numFmtId="0" fontId="6" fillId="6" borderId="18" xfId="0" applyFont="1" applyFill="1" applyBorder="1" applyAlignment="1" applyProtection="1">
      <alignment horizontal="center" vertical="center"/>
      <protection locked="0"/>
    </xf>
    <xf numFmtId="0" fontId="0" fillId="6" borderId="18" xfId="0" applyFill="1" applyBorder="1" applyAlignment="1" applyProtection="1">
      <alignment horizontal="center" vertical="center"/>
      <protection locked="0"/>
    </xf>
    <xf numFmtId="0" fontId="6" fillId="4" borderId="19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 wrapText="1"/>
    </xf>
  </cellXfs>
  <cellStyles count="9">
    <cellStyle name="Comma 2" xfId="2"/>
    <cellStyle name="Milliers" xfId="1" builtinId="3"/>
    <cellStyle name="Normal" xfId="0" builtinId="0"/>
    <cellStyle name="Normal 2" xfId="3"/>
    <cellStyle name="Normal 3" xfId="4"/>
    <cellStyle name="Note 2" xfId="5"/>
    <cellStyle name="Note 3" xfId="6"/>
    <cellStyle name="Note 4" xfId="7"/>
    <cellStyle name="Note 5" xfId="8"/>
  </cellStyles>
  <dxfs count="2">
    <dxf>
      <font>
        <color theme="0"/>
      </font>
    </dxf>
    <dxf>
      <font>
        <color theme="0"/>
      </font>
      <numFmt numFmtId="0" formatCode="General"/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Resultat!$B$11</c:f>
              <c:strCache>
                <c:ptCount val="1"/>
                <c:pt idx="0">
                  <c:v>Product 1 - Période 2010</c:v>
                </c:pt>
              </c:strCache>
            </c:strRef>
          </c:tx>
          <c:marker>
            <c:symbol val="none"/>
          </c:marker>
          <c:cat>
            <c:strRef>
              <c:f>Resultat!$C$10:$N$10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Mrt</c:v>
                </c:pt>
                <c:pt idx="3">
                  <c:v>Apr</c:v>
                </c:pt>
                <c:pt idx="4">
                  <c:v>Mei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Resultat!$C$11:$N$11</c:f>
              <c:numCache>
                <c:formatCode>[$€-2]\ #,##0.00</c:formatCode>
                <c:ptCount val="12"/>
                <c:pt idx="0">
                  <c:v>#N/A</c:v>
                </c:pt>
                <c:pt idx="1">
                  <c:v>18272</c:v>
                </c:pt>
                <c:pt idx="2">
                  <c:v>#N/A</c:v>
                </c:pt>
                <c:pt idx="3">
                  <c:v>19608</c:v>
                </c:pt>
                <c:pt idx="4">
                  <c:v>#N/A</c:v>
                </c:pt>
                <c:pt idx="5">
                  <c:v>28268</c:v>
                </c:pt>
                <c:pt idx="6">
                  <c:v>14062</c:v>
                </c:pt>
                <c:pt idx="7">
                  <c:v>29618</c:v>
                </c:pt>
                <c:pt idx="8">
                  <c:v>28252</c:v>
                </c:pt>
                <c:pt idx="9">
                  <c:v>#N/A</c:v>
                </c:pt>
                <c:pt idx="10">
                  <c:v>29184</c:v>
                </c:pt>
                <c:pt idx="11">
                  <c:v>16510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Resultat!$B$12</c:f>
              <c:strCache>
                <c:ptCount val="1"/>
                <c:pt idx="0">
                  <c:v>Product 1 - Période 2011</c:v>
                </c:pt>
              </c:strCache>
            </c:strRef>
          </c:tx>
          <c:marker>
            <c:symbol val="none"/>
          </c:marker>
          <c:cat>
            <c:strRef>
              <c:f>Resultat!$C$10:$N$10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Mrt</c:v>
                </c:pt>
                <c:pt idx="3">
                  <c:v>Apr</c:v>
                </c:pt>
                <c:pt idx="4">
                  <c:v>Mei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Resultat!$C$12:$N$12</c:f>
              <c:numCache>
                <c:formatCode>[$€-2]\ #,##0.00</c:formatCode>
                <c:ptCount val="12"/>
                <c:pt idx="0">
                  <c:v>#N/A</c:v>
                </c:pt>
                <c:pt idx="1">
                  <c:v>27523</c:v>
                </c:pt>
                <c:pt idx="2">
                  <c:v>#N/A</c:v>
                </c:pt>
                <c:pt idx="3">
                  <c:v>25338</c:v>
                </c:pt>
                <c:pt idx="4">
                  <c:v>#N/A</c:v>
                </c:pt>
                <c:pt idx="5">
                  <c:v>26836</c:v>
                </c:pt>
                <c:pt idx="6">
                  <c:v>11699</c:v>
                </c:pt>
                <c:pt idx="7">
                  <c:v>18151</c:v>
                </c:pt>
                <c:pt idx="8">
                  <c:v>28029</c:v>
                </c:pt>
                <c:pt idx="9">
                  <c:v>#N/A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Resultat!$B$13</c:f>
              <c:strCache>
                <c:ptCount val="1"/>
                <c:pt idx="0">
                  <c:v>Product 10 - Période 2010</c:v>
                </c:pt>
              </c:strCache>
            </c:strRef>
          </c:tx>
          <c:marker>
            <c:symbol val="none"/>
          </c:marker>
          <c:cat>
            <c:strRef>
              <c:f>Resultat!$C$10:$N$10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Mrt</c:v>
                </c:pt>
                <c:pt idx="3">
                  <c:v>Apr</c:v>
                </c:pt>
                <c:pt idx="4">
                  <c:v>Mei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Resultat!$C$13:$N$13</c:f>
              <c:numCache>
                <c:formatCode>[$€-2]\ #,##0.00</c:formatCode>
                <c:ptCount val="12"/>
                <c:pt idx="0">
                  <c:v>#N/A</c:v>
                </c:pt>
                <c:pt idx="1">
                  <c:v>21461</c:v>
                </c:pt>
                <c:pt idx="2">
                  <c:v>#N/A</c:v>
                </c:pt>
                <c:pt idx="3">
                  <c:v>28606</c:v>
                </c:pt>
                <c:pt idx="4">
                  <c:v>#N/A</c:v>
                </c:pt>
                <c:pt idx="5">
                  <c:v>10222</c:v>
                </c:pt>
                <c:pt idx="6">
                  <c:v>24589</c:v>
                </c:pt>
                <c:pt idx="7">
                  <c:v>26534</c:v>
                </c:pt>
                <c:pt idx="8">
                  <c:v>0</c:v>
                </c:pt>
                <c:pt idx="9">
                  <c:v>#N/A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Resultat!$B$14</c:f>
              <c:strCache>
                <c:ptCount val="1"/>
                <c:pt idx="0">
                  <c:v>Product 10 - Période 2011</c:v>
                </c:pt>
              </c:strCache>
            </c:strRef>
          </c:tx>
          <c:marker>
            <c:symbol val="none"/>
          </c:marker>
          <c:cat>
            <c:strRef>
              <c:f>Resultat!$C$10:$N$10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Mrt</c:v>
                </c:pt>
                <c:pt idx="3">
                  <c:v>Apr</c:v>
                </c:pt>
                <c:pt idx="4">
                  <c:v>Mei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Resultat!$C$14:$N$14</c:f>
              <c:numCache>
                <c:formatCode>[$€-2]\ #,##0.00</c:formatCode>
                <c:ptCount val="12"/>
                <c:pt idx="0">
                  <c:v>#N/A</c:v>
                </c:pt>
                <c:pt idx="1">
                  <c:v>0</c:v>
                </c:pt>
                <c:pt idx="2">
                  <c:v>#N/A</c:v>
                </c:pt>
                <c:pt idx="3">
                  <c:v>25683</c:v>
                </c:pt>
                <c:pt idx="4">
                  <c:v>#N/A</c:v>
                </c:pt>
                <c:pt idx="5">
                  <c:v>17126</c:v>
                </c:pt>
                <c:pt idx="6">
                  <c:v>13750</c:v>
                </c:pt>
                <c:pt idx="7">
                  <c:v>17654</c:v>
                </c:pt>
                <c:pt idx="8">
                  <c:v>29398</c:v>
                </c:pt>
                <c:pt idx="9">
                  <c:v>#N/A</c:v>
                </c:pt>
                <c:pt idx="10">
                  <c:v>13121</c:v>
                </c:pt>
                <c:pt idx="11">
                  <c:v>14840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033152"/>
        <c:axId val="108034688"/>
      </c:lineChart>
      <c:catAx>
        <c:axId val="10803315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8034688"/>
        <c:crosses val="autoZero"/>
        <c:auto val="1"/>
        <c:lblAlgn val="ctr"/>
        <c:lblOffset val="100"/>
        <c:noMultiLvlLbl val="0"/>
      </c:catAx>
      <c:valAx>
        <c:axId val="108034688"/>
        <c:scaling>
          <c:orientation val="minMax"/>
        </c:scaling>
        <c:delete val="0"/>
        <c:axPos val="l"/>
        <c:majorGridlines/>
        <c:numFmt formatCode="[$€-2]\ #,##0.00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803315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Scroll" dx="16" fmlaLink="$D$7" horiz="1" max="11" page="10" val="2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323851</xdr:colOff>
      <xdr:row>0</xdr:row>
      <xdr:rowOff>257175</xdr:rowOff>
    </xdr:from>
    <xdr:to>
      <xdr:col>14</xdr:col>
      <xdr:colOff>1</xdr:colOff>
      <xdr:row>8</xdr:row>
      <xdr:rowOff>0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</xdr:row>
          <xdr:rowOff>57150</xdr:rowOff>
        </xdr:from>
        <xdr:to>
          <xdr:col>6</xdr:col>
          <xdr:colOff>0</xdr:colOff>
          <xdr:row>7</xdr:row>
          <xdr:rowOff>0</xdr:rowOff>
        </xdr:to>
        <xdr:sp macro="" textlink="">
          <xdr:nvSpPr>
            <xdr:cNvPr id="4103" name="Scroll Bar 7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xdr:twoCellAnchor>
    <xdr:from>
      <xdr:col>0</xdr:col>
      <xdr:colOff>104775</xdr:colOff>
      <xdr:row>0</xdr:row>
      <xdr:rowOff>95251</xdr:rowOff>
    </xdr:from>
    <xdr:to>
      <xdr:col>14</xdr:col>
      <xdr:colOff>257175</xdr:colOff>
      <xdr:row>15</xdr:row>
      <xdr:rowOff>47626</xdr:rowOff>
    </xdr:to>
    <xdr:sp macro="" textlink="">
      <xdr:nvSpPr>
        <xdr:cNvPr id="3" name="Afgeronde rechthoek 2"/>
        <xdr:cNvSpPr/>
      </xdr:nvSpPr>
      <xdr:spPr>
        <a:xfrm>
          <a:off x="104775" y="95251"/>
          <a:ext cx="12677775" cy="4057650"/>
        </a:xfrm>
        <a:prstGeom prst="roundRect">
          <a:avLst>
            <a:gd name="adj" fmla="val 7867"/>
          </a:avLst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BE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1">
    <pageSetUpPr fitToPage="1"/>
  </sheetPr>
  <dimension ref="B1:N14"/>
  <sheetViews>
    <sheetView showGridLines="0" showRowColHeaders="0" zoomScaleNormal="100" workbookViewId="0">
      <selection activeCell="L20" sqref="L20"/>
    </sheetView>
  </sheetViews>
  <sheetFormatPr baseColWidth="10" defaultColWidth="9.140625" defaultRowHeight="12.75" x14ac:dyDescent="0.2"/>
  <cols>
    <col min="1" max="1" width="4.140625" customWidth="1"/>
    <col min="2" max="2" width="27.7109375" customWidth="1"/>
    <col min="3" max="14" width="13" customWidth="1"/>
  </cols>
  <sheetData>
    <row r="1" spans="2:14" ht="77.25" customHeight="1" x14ac:dyDescent="0.2">
      <c r="B1" s="22" t="s">
        <v>44</v>
      </c>
    </row>
    <row r="2" spans="2:14" ht="11.25" customHeight="1" x14ac:dyDescent="0.2">
      <c r="B2" s="22"/>
    </row>
    <row r="3" spans="2:14" ht="23.25" customHeight="1" x14ac:dyDescent="0.2">
      <c r="B3" s="32" t="s">
        <v>45</v>
      </c>
      <c r="C3" s="30" t="s">
        <v>13</v>
      </c>
      <c r="E3" s="32" t="s">
        <v>46</v>
      </c>
      <c r="F3" s="31">
        <v>2010</v>
      </c>
    </row>
    <row r="4" spans="2:14" ht="23.25" customHeight="1" x14ac:dyDescent="0.2">
      <c r="B4" s="33"/>
      <c r="C4" s="30" t="s">
        <v>25</v>
      </c>
      <c r="E4" s="33"/>
      <c r="F4" s="31">
        <v>2011</v>
      </c>
    </row>
    <row r="5" spans="2:14" ht="23.25" customHeight="1" x14ac:dyDescent="0.2">
      <c r="B5" s="23"/>
      <c r="C5" s="23"/>
      <c r="E5" s="35" t="s">
        <v>47</v>
      </c>
      <c r="F5" s="34"/>
    </row>
    <row r="6" spans="2:14" ht="12.75" customHeight="1" x14ac:dyDescent="0.2"/>
    <row r="7" spans="2:14" x14ac:dyDescent="0.2">
      <c r="D7" s="28">
        <v>2</v>
      </c>
    </row>
    <row r="10" spans="2:14" ht="20.25" customHeight="1" x14ac:dyDescent="0.25">
      <c r="B10" s="24"/>
      <c r="C10" s="25" t="s">
        <v>3</v>
      </c>
      <c r="D10" s="25" t="s">
        <v>4</v>
      </c>
      <c r="E10" s="25" t="s">
        <v>36</v>
      </c>
      <c r="F10" s="25" t="s">
        <v>5</v>
      </c>
      <c r="G10" s="25" t="s">
        <v>37</v>
      </c>
      <c r="H10" s="25" t="s">
        <v>6</v>
      </c>
      <c r="I10" s="25" t="s">
        <v>7</v>
      </c>
      <c r="J10" s="25" t="s">
        <v>8</v>
      </c>
      <c r="K10" s="25" t="s">
        <v>9</v>
      </c>
      <c r="L10" s="25" t="s">
        <v>38</v>
      </c>
      <c r="M10" s="25" t="s">
        <v>10</v>
      </c>
      <c r="N10" s="25" t="s">
        <v>11</v>
      </c>
    </row>
    <row r="11" spans="2:14" ht="20.25" customHeight="1" x14ac:dyDescent="0.2">
      <c r="B11" s="26" t="str">
        <f>$C$3&amp;" - Période "&amp;F3</f>
        <v>Product 1 - Période 2010</v>
      </c>
      <c r="C11" s="27" t="e">
        <f>IF(VLOOKUP(C$10,HulpMaanden,2,0)&gt;=$D$7,INDEX(Brongegevens,MATCH(CONCATENATE(RIGHT($B11,4),LEFT($B11,SEARCH("-",$B11)-2)),UniekeReferentie,0),MATCH(C$10,Data!$D$1:$O$1,0)),NA())</f>
        <v>#N/A</v>
      </c>
      <c r="D11" s="27">
        <f>IF(VLOOKUP(D$10,HulpMaanden,2,0)&gt;=$D$7,INDEX(Brongegevens,MATCH(CONCATENATE(RIGHT($B11,4),LEFT($B11,SEARCH("-",$B11)-2)),UniekeReferentie,0),MATCH(D$10,Data!$D$1:$O$1,0)),NA())</f>
        <v>18272</v>
      </c>
      <c r="E11" s="27" t="e">
        <f>IF(VLOOKUP(E$10,HulpMaanden,2,0)&gt;=$D$7,INDEX(Brongegevens,MATCH(CONCATENATE(RIGHT($B11,4),LEFT($B11,SEARCH("-",$B11)-2)),UniekeReferentie,0),MATCH(E$10,Data!$D$1:$O$1,0)),NA())</f>
        <v>#N/A</v>
      </c>
      <c r="F11" s="27">
        <f>IF(VLOOKUP(F$10,HulpMaanden,2,0)&gt;=$D$7,INDEX(Brongegevens,MATCH(CONCATENATE(RIGHT($B11,4),LEFT($B11,SEARCH("-",$B11)-2)),UniekeReferentie,0),MATCH(F$10,Data!$D$1:$O$1,0)),NA())</f>
        <v>19608</v>
      </c>
      <c r="G11" s="27" t="e">
        <f>IF(VLOOKUP(G$10,HulpMaanden,2,0)&gt;=$D$7,INDEX(Brongegevens,MATCH(CONCATENATE(RIGHT($B11,4),LEFT($B11,SEARCH("-",$B11)-2)),UniekeReferentie,0),MATCH(G$10,Data!$D$1:$O$1,0)),NA())</f>
        <v>#N/A</v>
      </c>
      <c r="H11" s="27">
        <f>IF(VLOOKUP(H$10,HulpMaanden,2,0)&gt;=$D$7,INDEX(Brongegevens,MATCH(CONCATENATE(RIGHT($B11,4),LEFT($B11,SEARCH("-",$B11)-2)),UniekeReferentie,0),MATCH(H$10,Data!$D$1:$O$1,0)),NA())</f>
        <v>28268</v>
      </c>
      <c r="I11" s="27">
        <f>IF(VLOOKUP(I$10,HulpMaanden,2,0)&gt;=$D$7,INDEX(Brongegevens,MATCH(CONCATENATE(RIGHT($B11,4),LEFT($B11,SEARCH("-",$B11)-2)),UniekeReferentie,0),MATCH(I$10,Data!$D$1:$O$1,0)),NA())</f>
        <v>14062</v>
      </c>
      <c r="J11" s="27">
        <f>IF(VLOOKUP(J$10,HulpMaanden,2,0)&gt;=$D$7,INDEX(Brongegevens,MATCH(CONCATENATE(RIGHT($B11,4),LEFT($B11,SEARCH("-",$B11)-2)),UniekeReferentie,0),MATCH(J$10,Data!$D$1:$O$1,0)),NA())</f>
        <v>29618</v>
      </c>
      <c r="K11" s="27">
        <f>IF(VLOOKUP(K$10,HulpMaanden,2,0)&gt;=$D$7,INDEX(Brongegevens,MATCH(CONCATENATE(RIGHT($B11,4),LEFT($B11,SEARCH("-",$B11)-2)),UniekeReferentie,0),MATCH(K$10,Data!$D$1:$O$1,0)),NA())</f>
        <v>28252</v>
      </c>
      <c r="L11" s="27" t="e">
        <f>IF(VLOOKUP(L$10,HulpMaanden,2,0)&gt;=$D$7,INDEX(Brongegevens,MATCH(CONCATENATE(RIGHT($B11,4),LEFT($B11,SEARCH("-",$B11)-2)),UniekeReferentie,0),MATCH(L$10,Data!$D$1:$O$1,0)),NA())</f>
        <v>#N/A</v>
      </c>
      <c r="M11" s="27">
        <f>IF(VLOOKUP(M$10,HulpMaanden,2,0)&gt;=$D$7,INDEX(Brongegevens,MATCH(CONCATENATE(RIGHT($B11,4),LEFT($B11,SEARCH("-",$B11)-2)),UniekeReferentie,0),MATCH(M$10,Data!$D$1:$O$1,0)),NA())</f>
        <v>29184</v>
      </c>
      <c r="N11" s="27">
        <f>IF(VLOOKUP(N$10,HulpMaanden,2,0)&gt;=$D$7,INDEX(Brongegevens,MATCH(CONCATENATE(RIGHT($B11,4),LEFT($B11,SEARCH("-",$B11)-2)),UniekeReferentie,0),MATCH(N$10,Data!$D$1:$O$1,0)),NA())</f>
        <v>16510</v>
      </c>
    </row>
    <row r="12" spans="2:14" ht="20.25" customHeight="1" x14ac:dyDescent="0.2">
      <c r="B12" s="26" t="str">
        <f>$C$3&amp;" - Période "&amp;F4</f>
        <v>Product 1 - Période 2011</v>
      </c>
      <c r="C12" s="27" t="e">
        <f>IF(VLOOKUP(C$10,HulpMaanden,2,0)&gt;=$D$7,INDEX(Brongegevens,MATCH(CONCATENATE(RIGHT($B12,4),LEFT($B12,SEARCH("-",$B12)-2)),UniekeReferentie,0),MATCH(C$10,Data!$D$1:$O$1,0)),NA())</f>
        <v>#N/A</v>
      </c>
      <c r="D12" s="27">
        <f>IF(VLOOKUP(D$10,HulpMaanden,2,0)&gt;=$D$7,INDEX(Brongegevens,MATCH(CONCATENATE(RIGHT($B12,4),LEFT($B12,SEARCH("-",$B12)-2)),UniekeReferentie,0),MATCH(D$10,Data!$D$1:$O$1,0)),NA())</f>
        <v>27523</v>
      </c>
      <c r="E12" s="27" t="e">
        <f>IF(VLOOKUP(E$10,HulpMaanden,2,0)&gt;=$D$7,INDEX(Brongegevens,MATCH(CONCATENATE(RIGHT($B12,4),LEFT($B12,SEARCH("-",$B12)-2)),UniekeReferentie,0),MATCH(E$10,Data!$D$1:$O$1,0)),NA())</f>
        <v>#N/A</v>
      </c>
      <c r="F12" s="27">
        <f>IF(VLOOKUP(F$10,HulpMaanden,2,0)&gt;=$D$7,INDEX(Brongegevens,MATCH(CONCATENATE(RIGHT($B12,4),LEFT($B12,SEARCH("-",$B12)-2)),UniekeReferentie,0),MATCH(F$10,Data!$D$1:$O$1,0)),NA())</f>
        <v>25338</v>
      </c>
      <c r="G12" s="27" t="e">
        <f>IF(VLOOKUP(G$10,HulpMaanden,2,0)&gt;=$D$7,INDEX(Brongegevens,MATCH(CONCATENATE(RIGHT($B12,4),LEFT($B12,SEARCH("-",$B12)-2)),UniekeReferentie,0),MATCH(G$10,Data!$D$1:$O$1,0)),NA())</f>
        <v>#N/A</v>
      </c>
      <c r="H12" s="27">
        <f>IF(VLOOKUP(H$10,HulpMaanden,2,0)&gt;=$D$7,INDEX(Brongegevens,MATCH(CONCATENATE(RIGHT($B12,4),LEFT($B12,SEARCH("-",$B12)-2)),UniekeReferentie,0),MATCH(H$10,Data!$D$1:$O$1,0)),NA())</f>
        <v>26836</v>
      </c>
      <c r="I12" s="27">
        <f>IF(VLOOKUP(I$10,HulpMaanden,2,0)&gt;=$D$7,INDEX(Brongegevens,MATCH(CONCATENATE(RIGHT($B12,4),LEFT($B12,SEARCH("-",$B12)-2)),UniekeReferentie,0),MATCH(I$10,Data!$D$1:$O$1,0)),NA())</f>
        <v>11699</v>
      </c>
      <c r="J12" s="27">
        <f>IF(VLOOKUP(J$10,HulpMaanden,2,0)&gt;=$D$7,INDEX(Brongegevens,MATCH(CONCATENATE(RIGHT($B12,4),LEFT($B12,SEARCH("-",$B12)-2)),UniekeReferentie,0),MATCH(J$10,Data!$D$1:$O$1,0)),NA())</f>
        <v>18151</v>
      </c>
      <c r="K12" s="27">
        <f>IF(VLOOKUP(K$10,HulpMaanden,2,0)&gt;=$D$7,INDEX(Brongegevens,MATCH(CONCATENATE(RIGHT($B12,4),LEFT($B12,SEARCH("-",$B12)-2)),UniekeReferentie,0),MATCH(K$10,Data!$D$1:$O$1,0)),NA())</f>
        <v>28029</v>
      </c>
      <c r="L12" s="27" t="e">
        <f>IF(VLOOKUP(L$10,HulpMaanden,2,0)&gt;=$D$7,INDEX(Brongegevens,MATCH(CONCATENATE(RIGHT($B12,4),LEFT($B12,SEARCH("-",$B12)-2)),UniekeReferentie,0),MATCH(L$10,Data!$D$1:$O$1,0)),NA())</f>
        <v>#N/A</v>
      </c>
      <c r="M12" s="27">
        <f>IF(VLOOKUP(M$10,HulpMaanden,2,0)&gt;=$D$7,INDEX(Brongegevens,MATCH(CONCATENATE(RIGHT($B12,4),LEFT($B12,SEARCH("-",$B12)-2)),UniekeReferentie,0),MATCH(M$10,Data!$D$1:$O$1,0)),NA())</f>
        <v>0</v>
      </c>
      <c r="N12" s="27">
        <f>IF(VLOOKUP(N$10,HulpMaanden,2,0)&gt;=$D$7,INDEX(Brongegevens,MATCH(CONCATENATE(RIGHT($B12,4),LEFT($B12,SEARCH("-",$B12)-2)),UniekeReferentie,0),MATCH(N$10,Data!$D$1:$O$1,0)),NA())</f>
        <v>0</v>
      </c>
    </row>
    <row r="13" spans="2:14" ht="20.25" customHeight="1" x14ac:dyDescent="0.2">
      <c r="B13" s="26" t="str">
        <f>$C$4&amp;" - Période "&amp;F3</f>
        <v>Product 10 - Période 2010</v>
      </c>
      <c r="C13" s="27" t="e">
        <f>IF(VLOOKUP(C$10,HulpMaanden,2,0)&gt;=$D$7,INDEX(Brongegevens,MATCH(CONCATENATE(RIGHT($B13,4),LEFT($B13,SEARCH("-",$B13)-2)),UniekeReferentie,0),MATCH(C$10,Data!$D$1:$O$1,0)),NA())</f>
        <v>#N/A</v>
      </c>
      <c r="D13" s="27">
        <f>IF(VLOOKUP(D$10,HulpMaanden,2,0)&gt;=$D$7,INDEX(Brongegevens,MATCH(CONCATENATE(RIGHT($B13,4),LEFT($B13,SEARCH("-",$B13)-2)),UniekeReferentie,0),MATCH(D$10,Data!$D$1:$O$1,0)),NA())</f>
        <v>21461</v>
      </c>
      <c r="E13" s="27" t="e">
        <f>IF(VLOOKUP(E$10,HulpMaanden,2,0)&gt;=$D$7,INDEX(Brongegevens,MATCH(CONCATENATE(RIGHT($B13,4),LEFT($B13,SEARCH("-",$B13)-2)),UniekeReferentie,0),MATCH(E$10,Data!$D$1:$O$1,0)),NA())</f>
        <v>#N/A</v>
      </c>
      <c r="F13" s="27">
        <f>IF(VLOOKUP(F$10,HulpMaanden,2,0)&gt;=$D$7,INDEX(Brongegevens,MATCH(CONCATENATE(RIGHT($B13,4),LEFT($B13,SEARCH("-",$B13)-2)),UniekeReferentie,0),MATCH(F$10,Data!$D$1:$O$1,0)),NA())</f>
        <v>28606</v>
      </c>
      <c r="G13" s="27" t="e">
        <f>IF(VLOOKUP(G$10,HulpMaanden,2,0)&gt;=$D$7,INDEX(Brongegevens,MATCH(CONCATENATE(RIGHT($B13,4),LEFT($B13,SEARCH("-",$B13)-2)),UniekeReferentie,0),MATCH(G$10,Data!$D$1:$O$1,0)),NA())</f>
        <v>#N/A</v>
      </c>
      <c r="H13" s="27">
        <f>IF(VLOOKUP(H$10,HulpMaanden,2,0)&gt;=$D$7,INDEX(Brongegevens,MATCH(CONCATENATE(RIGHT($B13,4),LEFT($B13,SEARCH("-",$B13)-2)),UniekeReferentie,0),MATCH(H$10,Data!$D$1:$O$1,0)),NA())</f>
        <v>10222</v>
      </c>
      <c r="I13" s="27">
        <f>IF(VLOOKUP(I$10,HulpMaanden,2,0)&gt;=$D$7,INDEX(Brongegevens,MATCH(CONCATENATE(RIGHT($B13,4),LEFT($B13,SEARCH("-",$B13)-2)),UniekeReferentie,0),MATCH(I$10,Data!$D$1:$O$1,0)),NA())</f>
        <v>24589</v>
      </c>
      <c r="J13" s="27">
        <f>IF(VLOOKUP(J$10,HulpMaanden,2,0)&gt;=$D$7,INDEX(Brongegevens,MATCH(CONCATENATE(RIGHT($B13,4),LEFT($B13,SEARCH("-",$B13)-2)),UniekeReferentie,0),MATCH(J$10,Data!$D$1:$O$1,0)),NA())</f>
        <v>26534</v>
      </c>
      <c r="K13" s="27">
        <f>IF(VLOOKUP(K$10,HulpMaanden,2,0)&gt;=$D$7,INDEX(Brongegevens,MATCH(CONCATENATE(RIGHT($B13,4),LEFT($B13,SEARCH("-",$B13)-2)),UniekeReferentie,0),MATCH(K$10,Data!$D$1:$O$1,0)),NA())</f>
        <v>0</v>
      </c>
      <c r="L13" s="27" t="e">
        <f>IF(VLOOKUP(L$10,HulpMaanden,2,0)&gt;=$D$7,INDEX(Brongegevens,MATCH(CONCATENATE(RIGHT($B13,4),LEFT($B13,SEARCH("-",$B13)-2)),UniekeReferentie,0),MATCH(L$10,Data!$D$1:$O$1,0)),NA())</f>
        <v>#N/A</v>
      </c>
      <c r="M13" s="27">
        <f>IF(VLOOKUP(M$10,HulpMaanden,2,0)&gt;=$D$7,INDEX(Brongegevens,MATCH(CONCATENATE(RIGHT($B13,4),LEFT($B13,SEARCH("-",$B13)-2)),UniekeReferentie,0),MATCH(M$10,Data!$D$1:$O$1,0)),NA())</f>
        <v>0</v>
      </c>
      <c r="N13" s="27">
        <f>IF(VLOOKUP(N$10,HulpMaanden,2,0)&gt;=$D$7,INDEX(Brongegevens,MATCH(CONCATENATE(RIGHT($B13,4),LEFT($B13,SEARCH("-",$B13)-2)),UniekeReferentie,0),MATCH(N$10,Data!$D$1:$O$1,0)),NA())</f>
        <v>0</v>
      </c>
    </row>
    <row r="14" spans="2:14" ht="20.25" customHeight="1" x14ac:dyDescent="0.2">
      <c r="B14" s="26" t="str">
        <f>$C$4&amp;" - Période "&amp;F4</f>
        <v>Product 10 - Période 2011</v>
      </c>
      <c r="C14" s="27" t="e">
        <f>IF(VLOOKUP(C$10,HulpMaanden,2,0)&gt;=$D$7,INDEX(Brongegevens,MATCH(CONCATENATE(RIGHT($B14,4),LEFT($B14,SEARCH("-",$B14)-2)),UniekeReferentie,0),MATCH(C$10,Data!$D$1:$O$1,0)),NA())</f>
        <v>#N/A</v>
      </c>
      <c r="D14" s="27">
        <f>IF(VLOOKUP(D$10,HulpMaanden,2,0)&gt;=$D$7,INDEX(Brongegevens,MATCH(CONCATENATE(RIGHT($B14,4),LEFT($B14,SEARCH("-",$B14)-2)),UniekeReferentie,0),MATCH(D$10,Data!$D$1:$O$1,0)),NA())</f>
        <v>0</v>
      </c>
      <c r="E14" s="27" t="e">
        <f>IF(VLOOKUP(E$10,HulpMaanden,2,0)&gt;=$D$7,INDEX(Brongegevens,MATCH(CONCATENATE(RIGHT($B14,4),LEFT($B14,SEARCH("-",$B14)-2)),UniekeReferentie,0),MATCH(E$10,Data!$D$1:$O$1,0)),NA())</f>
        <v>#N/A</v>
      </c>
      <c r="F14" s="27">
        <f>IF(VLOOKUP(F$10,HulpMaanden,2,0)&gt;=$D$7,INDEX(Brongegevens,MATCH(CONCATENATE(RIGHT($B14,4),LEFT($B14,SEARCH("-",$B14)-2)),UniekeReferentie,0),MATCH(F$10,Data!$D$1:$O$1,0)),NA())</f>
        <v>25683</v>
      </c>
      <c r="G14" s="27" t="e">
        <f>IF(VLOOKUP(G$10,HulpMaanden,2,0)&gt;=$D$7,INDEX(Brongegevens,MATCH(CONCATENATE(RIGHT($B14,4),LEFT($B14,SEARCH("-",$B14)-2)),UniekeReferentie,0),MATCH(G$10,Data!$D$1:$O$1,0)),NA())</f>
        <v>#N/A</v>
      </c>
      <c r="H14" s="27">
        <f>IF(VLOOKUP(H$10,HulpMaanden,2,0)&gt;=$D$7,INDEX(Brongegevens,MATCH(CONCATENATE(RIGHT($B14,4),LEFT($B14,SEARCH("-",$B14)-2)),UniekeReferentie,0),MATCH(H$10,Data!$D$1:$O$1,0)),NA())</f>
        <v>17126</v>
      </c>
      <c r="I14" s="27">
        <f>IF(VLOOKUP(I$10,HulpMaanden,2,0)&gt;=$D$7,INDEX(Brongegevens,MATCH(CONCATENATE(RIGHT($B14,4),LEFT($B14,SEARCH("-",$B14)-2)),UniekeReferentie,0),MATCH(I$10,Data!$D$1:$O$1,0)),NA())</f>
        <v>13750</v>
      </c>
      <c r="J14" s="27">
        <f>IF(VLOOKUP(J$10,HulpMaanden,2,0)&gt;=$D$7,INDEX(Brongegevens,MATCH(CONCATENATE(RIGHT($B14,4),LEFT($B14,SEARCH("-",$B14)-2)),UniekeReferentie,0),MATCH(J$10,Data!$D$1:$O$1,0)),NA())</f>
        <v>17654</v>
      </c>
      <c r="K14" s="27">
        <f>IF(VLOOKUP(K$10,HulpMaanden,2,0)&gt;=$D$7,INDEX(Brongegevens,MATCH(CONCATENATE(RIGHT($B14,4),LEFT($B14,SEARCH("-",$B14)-2)),UniekeReferentie,0),MATCH(K$10,Data!$D$1:$O$1,0)),NA())</f>
        <v>29398</v>
      </c>
      <c r="L14" s="27" t="e">
        <f>IF(VLOOKUP(L$10,HulpMaanden,2,0)&gt;=$D$7,INDEX(Brongegevens,MATCH(CONCATENATE(RIGHT($B14,4),LEFT($B14,SEARCH("-",$B14)-2)),UniekeReferentie,0),MATCH(L$10,Data!$D$1:$O$1,0)),NA())</f>
        <v>#N/A</v>
      </c>
      <c r="M14" s="27">
        <f>IF(VLOOKUP(M$10,HulpMaanden,2,0)&gt;=$D$7,INDEX(Brongegevens,MATCH(CONCATENATE(RIGHT($B14,4),LEFT($B14,SEARCH("-",$B14)-2)),UniekeReferentie,0),MATCH(M$10,Data!$D$1:$O$1,0)),NA())</f>
        <v>13121</v>
      </c>
      <c r="N14" s="27">
        <f>IF(VLOOKUP(N$10,HulpMaanden,2,0)&gt;=$D$7,INDEX(Brongegevens,MATCH(CONCATENATE(RIGHT($B14,4),LEFT($B14,SEARCH("-",$B14)-2)),UniekeReferentie,0),MATCH(N$10,Data!$D$1:$O$1,0)),NA())</f>
        <v>14840</v>
      </c>
    </row>
  </sheetData>
  <mergeCells count="3">
    <mergeCell ref="B3:B4"/>
    <mergeCell ref="E3:E4"/>
    <mergeCell ref="E5:F5"/>
  </mergeCells>
  <conditionalFormatting sqref="C11:N14">
    <cfRule type="expression" dxfId="1" priority="2">
      <formula>ISERROR(C11)</formula>
    </cfRule>
  </conditionalFormatting>
  <conditionalFormatting sqref="C10:N10">
    <cfRule type="expression" dxfId="0" priority="1">
      <formula>ISERROR(C$11)</formula>
    </cfRule>
  </conditionalFormatting>
  <dataValidations count="2">
    <dataValidation type="list" allowBlank="1" showInputMessage="1" showErrorMessage="1" sqref="F3:F4">
      <formula1>Jaargangen</formula1>
    </dataValidation>
    <dataValidation type="list" allowBlank="1" showInputMessage="1" showErrorMessage="1" sqref="C3 C4">
      <formula1>Productnamen</formula1>
    </dataValidation>
  </dataValidations>
  <pageMargins left="0.7" right="0.7" top="0.75" bottom="0.75" header="0.3" footer="0.3"/>
  <pageSetup paperSize="9" scale="67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3" r:id="rId4" name="Scroll Bar 7">
              <controlPr locked="0" defaultSize="0" autoPict="0">
                <anchor moveWithCells="1">
                  <from>
                    <xdr:col>4</xdr:col>
                    <xdr:colOff>0</xdr:colOff>
                    <xdr:row>5</xdr:row>
                    <xdr:rowOff>57150</xdr:rowOff>
                  </from>
                  <to>
                    <xdr:col>6</xdr:col>
                    <xdr:colOff>0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tabSelected="1" workbookViewId="0">
      <pane ySplit="1" topLeftCell="A2" activePane="bottomLeft" state="frozen"/>
      <selection pane="bottomLeft" activeCell="D1" sqref="D1:O1"/>
    </sheetView>
  </sheetViews>
  <sheetFormatPr baseColWidth="10" defaultColWidth="9.140625" defaultRowHeight="12.75" x14ac:dyDescent="0.2"/>
  <cols>
    <col min="1" max="1" width="14.5703125" customWidth="1"/>
    <col min="2" max="2" width="16.85546875" customWidth="1"/>
    <col min="3" max="15" width="13.140625" customWidth="1"/>
    <col min="16" max="16" width="17.140625" customWidth="1"/>
  </cols>
  <sheetData>
    <row r="1" spans="1:16" ht="19.5" customHeight="1" x14ac:dyDescent="0.2">
      <c r="A1" s="15" t="s">
        <v>0</v>
      </c>
      <c r="B1" s="1" t="s">
        <v>1</v>
      </c>
      <c r="C1" s="16" t="s">
        <v>2</v>
      </c>
      <c r="D1" s="2" t="s">
        <v>3</v>
      </c>
      <c r="E1" s="2" t="s">
        <v>4</v>
      </c>
      <c r="F1" s="2" t="s">
        <v>50</v>
      </c>
      <c r="G1" s="2" t="s">
        <v>5</v>
      </c>
      <c r="H1" s="2" t="s">
        <v>51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52</v>
      </c>
      <c r="N1" s="2" t="s">
        <v>10</v>
      </c>
      <c r="O1" s="2" t="s">
        <v>11</v>
      </c>
      <c r="P1" s="2" t="s">
        <v>43</v>
      </c>
    </row>
    <row r="2" spans="1:16" ht="19.5" customHeight="1" x14ac:dyDescent="0.2">
      <c r="A2" s="9" t="s">
        <v>12</v>
      </c>
      <c r="B2" s="17" t="s">
        <v>13</v>
      </c>
      <c r="C2" s="10">
        <v>2010</v>
      </c>
      <c r="D2" s="12"/>
      <c r="E2" s="12">
        <v>18272</v>
      </c>
      <c r="F2" s="12">
        <v>13227</v>
      </c>
      <c r="G2" s="12">
        <v>19608</v>
      </c>
      <c r="H2" s="12">
        <v>19736</v>
      </c>
      <c r="I2" s="12">
        <v>28268</v>
      </c>
      <c r="J2" s="12">
        <v>14062</v>
      </c>
      <c r="K2" s="12">
        <v>29618</v>
      </c>
      <c r="L2" s="12">
        <v>28252</v>
      </c>
      <c r="M2" s="12">
        <v>14361</v>
      </c>
      <c r="N2" s="12">
        <v>29184</v>
      </c>
      <c r="O2" s="11">
        <v>16510</v>
      </c>
      <c r="P2" s="17" t="str">
        <f>C2&amp;B2</f>
        <v>2010Product 1</v>
      </c>
    </row>
    <row r="3" spans="1:16" ht="19.5" customHeight="1" x14ac:dyDescent="0.2">
      <c r="A3" s="3" t="s">
        <v>12</v>
      </c>
      <c r="B3" s="18" t="s">
        <v>13</v>
      </c>
      <c r="C3" s="4">
        <v>2011</v>
      </c>
      <c r="D3" s="13">
        <v>14473</v>
      </c>
      <c r="E3" s="13">
        <v>27523</v>
      </c>
      <c r="F3" s="13">
        <v>20003</v>
      </c>
      <c r="G3" s="13">
        <v>25338</v>
      </c>
      <c r="H3" s="13">
        <v>12444</v>
      </c>
      <c r="I3" s="13">
        <v>26836</v>
      </c>
      <c r="J3" s="13">
        <v>11699</v>
      </c>
      <c r="K3" s="13">
        <v>18151</v>
      </c>
      <c r="L3" s="13">
        <v>28029</v>
      </c>
      <c r="M3" s="13"/>
      <c r="N3" s="13"/>
      <c r="O3" s="5"/>
      <c r="P3" s="17" t="str">
        <f t="shared" ref="P3:P41" si="0">C3&amp;B3</f>
        <v>2011Product 1</v>
      </c>
    </row>
    <row r="4" spans="1:16" ht="19.5" customHeight="1" x14ac:dyDescent="0.2">
      <c r="A4" s="3" t="s">
        <v>12</v>
      </c>
      <c r="B4" s="18" t="s">
        <v>14</v>
      </c>
      <c r="C4" s="4">
        <v>2010</v>
      </c>
      <c r="D4" s="13">
        <v>13792</v>
      </c>
      <c r="E4" s="13">
        <v>10765</v>
      </c>
      <c r="F4" s="13">
        <v>18110</v>
      </c>
      <c r="G4" s="13">
        <v>11630</v>
      </c>
      <c r="H4" s="13">
        <v>18718</v>
      </c>
      <c r="I4" s="13">
        <v>25254</v>
      </c>
      <c r="J4" s="13">
        <v>21292</v>
      </c>
      <c r="K4" s="13">
        <v>26070</v>
      </c>
      <c r="L4" s="13">
        <v>17149</v>
      </c>
      <c r="M4" s="13">
        <v>14294</v>
      </c>
      <c r="N4" s="13">
        <v>15424</v>
      </c>
      <c r="O4" s="5">
        <v>22023</v>
      </c>
      <c r="P4" s="17" t="str">
        <f t="shared" si="0"/>
        <v>2010Product 2</v>
      </c>
    </row>
    <row r="5" spans="1:16" ht="19.5" customHeight="1" x14ac:dyDescent="0.2">
      <c r="A5" s="3" t="s">
        <v>12</v>
      </c>
      <c r="B5" s="18" t="s">
        <v>14</v>
      </c>
      <c r="C5" s="4">
        <v>2011</v>
      </c>
      <c r="D5" s="13">
        <v>25694</v>
      </c>
      <c r="E5" s="13">
        <v>12380</v>
      </c>
      <c r="F5" s="13">
        <v>19269</v>
      </c>
      <c r="G5" s="13">
        <v>26027</v>
      </c>
      <c r="H5" s="13">
        <v>17373</v>
      </c>
      <c r="I5" s="13">
        <v>11728</v>
      </c>
      <c r="J5" s="13">
        <v>16472</v>
      </c>
      <c r="K5" s="13">
        <v>28710</v>
      </c>
      <c r="L5" s="13">
        <v>19819</v>
      </c>
      <c r="M5" s="13">
        <v>27328</v>
      </c>
      <c r="N5" s="13">
        <v>22502</v>
      </c>
      <c r="O5" s="5">
        <v>23482</v>
      </c>
      <c r="P5" s="17" t="str">
        <f t="shared" si="0"/>
        <v>2011Product 2</v>
      </c>
    </row>
    <row r="6" spans="1:16" ht="19.5" customHeight="1" x14ac:dyDescent="0.2">
      <c r="A6" s="3" t="s">
        <v>15</v>
      </c>
      <c r="B6" s="18" t="s">
        <v>16</v>
      </c>
      <c r="C6" s="4">
        <v>2010</v>
      </c>
      <c r="D6" s="13">
        <v>13806</v>
      </c>
      <c r="E6" s="13">
        <v>13543</v>
      </c>
      <c r="F6" s="13">
        <v>11115</v>
      </c>
      <c r="G6" s="13">
        <v>13266</v>
      </c>
      <c r="H6" s="13">
        <v>21616</v>
      </c>
      <c r="I6" s="13">
        <v>11052</v>
      </c>
      <c r="J6" s="13">
        <v>21497</v>
      </c>
      <c r="K6" s="13">
        <v>16345</v>
      </c>
      <c r="L6" s="13">
        <v>15501</v>
      </c>
      <c r="M6" s="13">
        <v>22627</v>
      </c>
      <c r="N6" s="13">
        <v>17183</v>
      </c>
      <c r="O6" s="5">
        <v>23966</v>
      </c>
      <c r="P6" s="17" t="str">
        <f t="shared" si="0"/>
        <v>2010Product 3</v>
      </c>
    </row>
    <row r="7" spans="1:16" ht="19.5" customHeight="1" x14ac:dyDescent="0.2">
      <c r="A7" s="3" t="s">
        <v>15</v>
      </c>
      <c r="B7" s="18" t="s">
        <v>16</v>
      </c>
      <c r="C7" s="4">
        <v>2011</v>
      </c>
      <c r="D7" s="13">
        <v>24368</v>
      </c>
      <c r="E7" s="13">
        <v>27287</v>
      </c>
      <c r="F7" s="13">
        <v>26671</v>
      </c>
      <c r="G7" s="13">
        <v>17016</v>
      </c>
      <c r="H7" s="13">
        <v>13591</v>
      </c>
      <c r="I7" s="13">
        <v>16697</v>
      </c>
      <c r="J7" s="13">
        <v>18130</v>
      </c>
      <c r="K7" s="13">
        <v>12773</v>
      </c>
      <c r="L7" s="13">
        <v>18940</v>
      </c>
      <c r="M7" s="13">
        <v>15139</v>
      </c>
      <c r="N7" s="13">
        <v>15935</v>
      </c>
      <c r="O7" s="5">
        <v>24479</v>
      </c>
      <c r="P7" s="17" t="str">
        <f t="shared" si="0"/>
        <v>2011Product 3</v>
      </c>
    </row>
    <row r="8" spans="1:16" ht="19.5" customHeight="1" x14ac:dyDescent="0.2">
      <c r="A8" s="3" t="s">
        <v>17</v>
      </c>
      <c r="B8" s="18" t="s">
        <v>18</v>
      </c>
      <c r="C8" s="4">
        <v>2010</v>
      </c>
      <c r="D8" s="13">
        <v>21554</v>
      </c>
      <c r="E8" s="13">
        <v>22761</v>
      </c>
      <c r="F8" s="13">
        <v>20573</v>
      </c>
      <c r="G8" s="13">
        <v>14801</v>
      </c>
      <c r="H8" s="13">
        <v>25698</v>
      </c>
      <c r="I8" s="13">
        <v>28338</v>
      </c>
      <c r="J8" s="13">
        <v>18350</v>
      </c>
      <c r="K8" s="13">
        <v>19772</v>
      </c>
      <c r="L8" s="13">
        <v>17780</v>
      </c>
      <c r="M8" s="13">
        <v>11687</v>
      </c>
      <c r="N8" s="13"/>
      <c r="O8" s="5"/>
      <c r="P8" s="17" t="str">
        <f t="shared" si="0"/>
        <v>2010Product 4</v>
      </c>
    </row>
    <row r="9" spans="1:16" ht="19.5" customHeight="1" x14ac:dyDescent="0.2">
      <c r="A9" s="3" t="s">
        <v>17</v>
      </c>
      <c r="B9" s="18" t="s">
        <v>18</v>
      </c>
      <c r="C9" s="4">
        <v>2011</v>
      </c>
      <c r="D9" s="13"/>
      <c r="E9" s="13"/>
      <c r="F9" s="13"/>
      <c r="G9" s="13">
        <v>12917</v>
      </c>
      <c r="H9" s="13">
        <v>16235</v>
      </c>
      <c r="I9" s="13">
        <v>24021</v>
      </c>
      <c r="J9" s="13">
        <v>18605</v>
      </c>
      <c r="K9" s="13">
        <v>14914</v>
      </c>
      <c r="L9" s="13">
        <v>21850</v>
      </c>
      <c r="M9" s="13">
        <v>10453</v>
      </c>
      <c r="N9" s="13">
        <v>29256</v>
      </c>
      <c r="O9" s="5">
        <v>19314</v>
      </c>
      <c r="P9" s="17" t="str">
        <f t="shared" si="0"/>
        <v>2011Product 4</v>
      </c>
    </row>
    <row r="10" spans="1:16" ht="19.5" customHeight="1" x14ac:dyDescent="0.2">
      <c r="A10" s="3" t="s">
        <v>19</v>
      </c>
      <c r="B10" s="18" t="s">
        <v>20</v>
      </c>
      <c r="C10" s="4">
        <v>2010</v>
      </c>
      <c r="D10" s="13">
        <v>29240</v>
      </c>
      <c r="E10" s="13">
        <v>28178</v>
      </c>
      <c r="F10" s="13">
        <v>24559</v>
      </c>
      <c r="G10" s="13">
        <v>25272</v>
      </c>
      <c r="H10" s="13">
        <v>14061</v>
      </c>
      <c r="I10" s="13">
        <v>22458</v>
      </c>
      <c r="J10" s="13">
        <v>12292</v>
      </c>
      <c r="K10" s="13">
        <v>22967</v>
      </c>
      <c r="L10" s="13">
        <v>15224</v>
      </c>
      <c r="M10" s="13">
        <v>18874</v>
      </c>
      <c r="N10" s="13">
        <v>18632</v>
      </c>
      <c r="O10" s="5">
        <v>17522</v>
      </c>
      <c r="P10" s="17" t="str">
        <f t="shared" si="0"/>
        <v>2010Product 5</v>
      </c>
    </row>
    <row r="11" spans="1:16" ht="19.5" customHeight="1" x14ac:dyDescent="0.2">
      <c r="A11" s="3" t="s">
        <v>19</v>
      </c>
      <c r="B11" s="18" t="s">
        <v>20</v>
      </c>
      <c r="C11" s="4">
        <v>2011</v>
      </c>
      <c r="D11" s="13">
        <v>14133</v>
      </c>
      <c r="E11" s="13">
        <v>17680</v>
      </c>
      <c r="F11" s="13">
        <v>15434</v>
      </c>
      <c r="G11" s="13">
        <v>10376</v>
      </c>
      <c r="H11" s="13">
        <v>27994</v>
      </c>
      <c r="I11" s="13">
        <v>12527</v>
      </c>
      <c r="J11" s="13">
        <v>14564</v>
      </c>
      <c r="K11" s="13">
        <v>27560</v>
      </c>
      <c r="L11" s="13">
        <v>27305</v>
      </c>
      <c r="M11" s="13">
        <v>16866</v>
      </c>
      <c r="N11" s="13">
        <v>24200</v>
      </c>
      <c r="O11" s="5">
        <v>25100</v>
      </c>
      <c r="P11" s="17" t="str">
        <f t="shared" si="0"/>
        <v>2011Product 5</v>
      </c>
    </row>
    <row r="12" spans="1:16" ht="19.5" customHeight="1" x14ac:dyDescent="0.2">
      <c r="A12" s="3" t="s">
        <v>12</v>
      </c>
      <c r="B12" s="18" t="s">
        <v>21</v>
      </c>
      <c r="C12" s="4">
        <v>2010</v>
      </c>
      <c r="D12" s="13">
        <v>23677</v>
      </c>
      <c r="E12" s="13">
        <v>11979</v>
      </c>
      <c r="F12" s="13">
        <v>22968</v>
      </c>
      <c r="G12" s="13">
        <v>10454</v>
      </c>
      <c r="H12" s="13">
        <v>13575</v>
      </c>
      <c r="I12" s="13">
        <v>27090</v>
      </c>
      <c r="J12" s="13">
        <v>19901</v>
      </c>
      <c r="K12" s="13">
        <v>19961</v>
      </c>
      <c r="L12" s="13">
        <v>16945</v>
      </c>
      <c r="M12" s="13">
        <v>22070</v>
      </c>
      <c r="N12" s="13">
        <v>21178</v>
      </c>
      <c r="O12" s="5">
        <v>21373</v>
      </c>
      <c r="P12" s="17" t="str">
        <f t="shared" si="0"/>
        <v>2010Product 6</v>
      </c>
    </row>
    <row r="13" spans="1:16" ht="19.5" customHeight="1" x14ac:dyDescent="0.2">
      <c r="A13" s="3" t="s">
        <v>12</v>
      </c>
      <c r="B13" s="18" t="s">
        <v>21</v>
      </c>
      <c r="C13" s="4">
        <v>2011</v>
      </c>
      <c r="D13" s="13">
        <v>18680</v>
      </c>
      <c r="E13" s="13">
        <v>11287</v>
      </c>
      <c r="F13" s="13">
        <v>11550</v>
      </c>
      <c r="G13" s="13">
        <v>17373</v>
      </c>
      <c r="H13" s="13">
        <v>12607</v>
      </c>
      <c r="I13" s="13">
        <v>27568</v>
      </c>
      <c r="J13" s="13">
        <v>19774</v>
      </c>
      <c r="K13" s="13">
        <v>21595</v>
      </c>
      <c r="L13" s="13">
        <v>11153</v>
      </c>
      <c r="M13" s="13">
        <v>12399</v>
      </c>
      <c r="N13" s="13">
        <v>22979</v>
      </c>
      <c r="O13" s="5">
        <v>28344</v>
      </c>
      <c r="P13" s="17" t="str">
        <f t="shared" si="0"/>
        <v>2011Product 6</v>
      </c>
    </row>
    <row r="14" spans="1:16" ht="19.5" customHeight="1" x14ac:dyDescent="0.2">
      <c r="A14" s="3" t="s">
        <v>17</v>
      </c>
      <c r="B14" s="18" t="s">
        <v>22</v>
      </c>
      <c r="C14" s="4">
        <v>2010</v>
      </c>
      <c r="D14" s="13">
        <v>13427</v>
      </c>
      <c r="E14" s="13">
        <v>22364</v>
      </c>
      <c r="F14" s="13">
        <v>15707</v>
      </c>
      <c r="G14" s="13">
        <v>12415</v>
      </c>
      <c r="H14" s="13">
        <v>27191</v>
      </c>
      <c r="I14" s="13">
        <v>27118</v>
      </c>
      <c r="J14" s="13">
        <v>23186</v>
      </c>
      <c r="K14" s="13">
        <v>28423</v>
      </c>
      <c r="L14" s="13">
        <v>24781</v>
      </c>
      <c r="M14" s="13">
        <v>20864</v>
      </c>
      <c r="N14" s="13">
        <v>21163</v>
      </c>
      <c r="O14" s="5">
        <v>21128</v>
      </c>
      <c r="P14" s="17" t="str">
        <f t="shared" si="0"/>
        <v>2010Product 7</v>
      </c>
    </row>
    <row r="15" spans="1:16" ht="19.5" customHeight="1" x14ac:dyDescent="0.2">
      <c r="A15" s="3" t="s">
        <v>17</v>
      </c>
      <c r="B15" s="18" t="s">
        <v>22</v>
      </c>
      <c r="C15" s="4">
        <v>2011</v>
      </c>
      <c r="D15" s="13">
        <v>17821</v>
      </c>
      <c r="E15" s="13">
        <v>16922</v>
      </c>
      <c r="F15" s="13">
        <v>29318</v>
      </c>
      <c r="G15" s="13">
        <v>11309</v>
      </c>
      <c r="H15" s="13">
        <v>14744</v>
      </c>
      <c r="I15" s="13">
        <v>28261</v>
      </c>
      <c r="J15" s="13">
        <v>23441</v>
      </c>
      <c r="K15" s="13">
        <v>19945</v>
      </c>
      <c r="L15" s="13">
        <v>15203</v>
      </c>
      <c r="M15" s="13">
        <v>20620</v>
      </c>
      <c r="N15" s="13">
        <v>19074</v>
      </c>
      <c r="O15" s="5">
        <v>13950</v>
      </c>
      <c r="P15" s="17" t="str">
        <f t="shared" si="0"/>
        <v>2011Product 7</v>
      </c>
    </row>
    <row r="16" spans="1:16" ht="19.5" customHeight="1" x14ac:dyDescent="0.2">
      <c r="A16" s="3" t="s">
        <v>17</v>
      </c>
      <c r="B16" s="18" t="s">
        <v>23</v>
      </c>
      <c r="C16" s="4">
        <v>2010</v>
      </c>
      <c r="D16" s="13">
        <v>26360</v>
      </c>
      <c r="E16" s="13">
        <v>11786</v>
      </c>
      <c r="F16" s="13">
        <v>15556</v>
      </c>
      <c r="G16" s="13">
        <v>27443</v>
      </c>
      <c r="H16" s="13">
        <v>20503</v>
      </c>
      <c r="I16" s="13">
        <v>10274</v>
      </c>
      <c r="J16" s="13">
        <v>23080</v>
      </c>
      <c r="K16" s="13">
        <v>20261</v>
      </c>
      <c r="L16" s="13">
        <v>11032</v>
      </c>
      <c r="M16" s="13">
        <v>18982</v>
      </c>
      <c r="N16" s="13">
        <v>29467</v>
      </c>
      <c r="O16" s="5">
        <v>25815</v>
      </c>
      <c r="P16" s="17" t="str">
        <f t="shared" si="0"/>
        <v>2010Product 8</v>
      </c>
    </row>
    <row r="17" spans="1:16" ht="19.5" customHeight="1" x14ac:dyDescent="0.2">
      <c r="A17" s="3" t="s">
        <v>17</v>
      </c>
      <c r="B17" s="18" t="s">
        <v>23</v>
      </c>
      <c r="C17" s="4">
        <v>2011</v>
      </c>
      <c r="D17" s="13">
        <v>17567</v>
      </c>
      <c r="E17" s="13">
        <v>24253</v>
      </c>
      <c r="F17" s="13">
        <v>23032</v>
      </c>
      <c r="G17" s="13">
        <v>22544</v>
      </c>
      <c r="H17" s="13">
        <v>23121</v>
      </c>
      <c r="I17" s="13">
        <v>13749</v>
      </c>
      <c r="J17" s="13">
        <v>24335</v>
      </c>
      <c r="K17" s="13">
        <v>11641</v>
      </c>
      <c r="L17" s="13">
        <v>23478</v>
      </c>
      <c r="M17" s="13">
        <v>17684</v>
      </c>
      <c r="N17" s="13">
        <v>21633</v>
      </c>
      <c r="O17" s="5">
        <v>28383</v>
      </c>
      <c r="P17" s="17" t="str">
        <f t="shared" si="0"/>
        <v>2011Product 8</v>
      </c>
    </row>
    <row r="18" spans="1:16" ht="19.5" customHeight="1" x14ac:dyDescent="0.2">
      <c r="A18" s="3" t="s">
        <v>15</v>
      </c>
      <c r="B18" s="18" t="s">
        <v>24</v>
      </c>
      <c r="C18" s="4">
        <v>2010</v>
      </c>
      <c r="D18" s="13">
        <v>12380</v>
      </c>
      <c r="E18" s="13">
        <v>20129</v>
      </c>
      <c r="F18" s="13">
        <v>14923</v>
      </c>
      <c r="G18" s="13">
        <v>10891</v>
      </c>
      <c r="H18" s="13">
        <v>15018</v>
      </c>
      <c r="I18" s="13">
        <v>14670</v>
      </c>
      <c r="J18" s="13">
        <v>18805</v>
      </c>
      <c r="K18" s="13">
        <v>11845</v>
      </c>
      <c r="L18" s="13">
        <v>28392</v>
      </c>
      <c r="M18" s="13">
        <v>11428</v>
      </c>
      <c r="N18" s="13">
        <v>18587</v>
      </c>
      <c r="O18" s="5">
        <v>12006</v>
      </c>
      <c r="P18" s="17" t="str">
        <f t="shared" si="0"/>
        <v>2010Product 9</v>
      </c>
    </row>
    <row r="19" spans="1:16" ht="19.5" customHeight="1" x14ac:dyDescent="0.2">
      <c r="A19" s="3" t="s">
        <v>15</v>
      </c>
      <c r="B19" s="18" t="s">
        <v>24</v>
      </c>
      <c r="C19" s="4">
        <v>2011</v>
      </c>
      <c r="D19" s="13">
        <v>19498</v>
      </c>
      <c r="E19" s="13">
        <v>16282</v>
      </c>
      <c r="F19" s="13">
        <v>26509</v>
      </c>
      <c r="G19" s="13">
        <v>19919</v>
      </c>
      <c r="H19" s="13">
        <v>12608</v>
      </c>
      <c r="I19" s="13">
        <v>22536</v>
      </c>
      <c r="J19" s="13">
        <v>28504</v>
      </c>
      <c r="K19" s="13">
        <v>26391</v>
      </c>
      <c r="L19" s="13">
        <v>20209</v>
      </c>
      <c r="M19" s="13">
        <v>22734</v>
      </c>
      <c r="N19" s="13">
        <v>22986</v>
      </c>
      <c r="O19" s="5">
        <v>29590</v>
      </c>
      <c r="P19" s="17" t="str">
        <f t="shared" si="0"/>
        <v>2011Product 9</v>
      </c>
    </row>
    <row r="20" spans="1:16" ht="19.5" customHeight="1" x14ac:dyDescent="0.2">
      <c r="A20" s="3" t="s">
        <v>12</v>
      </c>
      <c r="B20" s="18" t="s">
        <v>25</v>
      </c>
      <c r="C20" s="4">
        <v>2010</v>
      </c>
      <c r="D20" s="13">
        <v>22274</v>
      </c>
      <c r="E20" s="13">
        <v>21461</v>
      </c>
      <c r="F20" s="13">
        <v>18961</v>
      </c>
      <c r="G20" s="13">
        <v>28606</v>
      </c>
      <c r="H20" s="13">
        <v>15944</v>
      </c>
      <c r="I20" s="13">
        <v>10222</v>
      </c>
      <c r="J20" s="13">
        <v>24589</v>
      </c>
      <c r="K20" s="13">
        <v>26534</v>
      </c>
      <c r="L20" s="13"/>
      <c r="M20" s="13"/>
      <c r="N20" s="13"/>
      <c r="O20" s="5"/>
      <c r="P20" s="17" t="str">
        <f t="shared" si="0"/>
        <v>2010Product 10</v>
      </c>
    </row>
    <row r="21" spans="1:16" ht="19.5" customHeight="1" x14ac:dyDescent="0.2">
      <c r="A21" s="3" t="s">
        <v>12</v>
      </c>
      <c r="B21" s="18" t="s">
        <v>25</v>
      </c>
      <c r="C21" s="4">
        <v>2011</v>
      </c>
      <c r="D21" s="13"/>
      <c r="E21" s="13"/>
      <c r="F21" s="13">
        <v>25493</v>
      </c>
      <c r="G21" s="13">
        <v>25683</v>
      </c>
      <c r="H21" s="13">
        <v>21355</v>
      </c>
      <c r="I21" s="13">
        <v>17126</v>
      </c>
      <c r="J21" s="13">
        <v>13750</v>
      </c>
      <c r="K21" s="13">
        <v>17654</v>
      </c>
      <c r="L21" s="13">
        <v>29398</v>
      </c>
      <c r="M21" s="13">
        <v>27299</v>
      </c>
      <c r="N21" s="13">
        <v>13121</v>
      </c>
      <c r="O21" s="5">
        <v>14840</v>
      </c>
      <c r="P21" s="17" t="str">
        <f t="shared" si="0"/>
        <v>2011Product 10</v>
      </c>
    </row>
    <row r="22" spans="1:16" ht="19.5" customHeight="1" x14ac:dyDescent="0.2">
      <c r="A22" s="3" t="s">
        <v>19</v>
      </c>
      <c r="B22" s="18" t="s">
        <v>26</v>
      </c>
      <c r="C22" s="4">
        <v>2010</v>
      </c>
      <c r="D22" s="13">
        <v>16501</v>
      </c>
      <c r="E22" s="13">
        <v>19998</v>
      </c>
      <c r="F22" s="13">
        <v>22680</v>
      </c>
      <c r="G22" s="13">
        <v>18228</v>
      </c>
      <c r="H22" s="13">
        <v>10799</v>
      </c>
      <c r="I22" s="13">
        <v>15310</v>
      </c>
      <c r="J22" s="13">
        <v>27044</v>
      </c>
      <c r="K22" s="13">
        <v>10638</v>
      </c>
      <c r="L22" s="13">
        <v>11149</v>
      </c>
      <c r="M22" s="13">
        <v>16254</v>
      </c>
      <c r="N22" s="13">
        <v>16300</v>
      </c>
      <c r="O22" s="5">
        <v>15159</v>
      </c>
      <c r="P22" s="17" t="str">
        <f t="shared" si="0"/>
        <v>2010Product 11</v>
      </c>
    </row>
    <row r="23" spans="1:16" ht="19.5" customHeight="1" x14ac:dyDescent="0.2">
      <c r="A23" s="3" t="s">
        <v>19</v>
      </c>
      <c r="B23" s="18" t="s">
        <v>26</v>
      </c>
      <c r="C23" s="4">
        <v>2011</v>
      </c>
      <c r="D23" s="13">
        <v>18727</v>
      </c>
      <c r="E23" s="13">
        <v>21660</v>
      </c>
      <c r="F23" s="13">
        <v>26849</v>
      </c>
      <c r="G23" s="13">
        <v>25155</v>
      </c>
      <c r="H23" s="13">
        <v>24263</v>
      </c>
      <c r="I23" s="13">
        <v>12852</v>
      </c>
      <c r="J23" s="13">
        <v>20488</v>
      </c>
      <c r="K23" s="13">
        <v>22350</v>
      </c>
      <c r="L23" s="13">
        <v>11055</v>
      </c>
      <c r="M23" s="13">
        <v>22723</v>
      </c>
      <c r="N23" s="13">
        <v>11003</v>
      </c>
      <c r="O23" s="5">
        <v>10366</v>
      </c>
      <c r="P23" s="17" t="str">
        <f t="shared" si="0"/>
        <v>2011Product 11</v>
      </c>
    </row>
    <row r="24" spans="1:16" ht="19.5" customHeight="1" x14ac:dyDescent="0.2">
      <c r="A24" s="3" t="s">
        <v>17</v>
      </c>
      <c r="B24" s="18" t="s">
        <v>27</v>
      </c>
      <c r="C24" s="4">
        <v>2010</v>
      </c>
      <c r="D24" s="13">
        <v>28316</v>
      </c>
      <c r="E24" s="13">
        <v>28771</v>
      </c>
      <c r="F24" s="13">
        <v>22223</v>
      </c>
      <c r="G24" s="13">
        <v>21384</v>
      </c>
      <c r="H24" s="13">
        <v>19642</v>
      </c>
      <c r="I24" s="13">
        <v>19586</v>
      </c>
      <c r="J24" s="13">
        <v>13746</v>
      </c>
      <c r="K24" s="13">
        <v>18990</v>
      </c>
      <c r="L24" s="13">
        <v>23232</v>
      </c>
      <c r="M24" s="13">
        <v>19795</v>
      </c>
      <c r="N24" s="13">
        <v>27307</v>
      </c>
      <c r="O24" s="5">
        <v>28154</v>
      </c>
      <c r="P24" s="17" t="str">
        <f t="shared" si="0"/>
        <v>2010Product 12</v>
      </c>
    </row>
    <row r="25" spans="1:16" ht="19.5" customHeight="1" x14ac:dyDescent="0.2">
      <c r="A25" s="3" t="s">
        <v>17</v>
      </c>
      <c r="B25" s="18" t="s">
        <v>27</v>
      </c>
      <c r="C25" s="4">
        <v>2011</v>
      </c>
      <c r="D25" s="13">
        <v>28453</v>
      </c>
      <c r="E25" s="13">
        <v>21683</v>
      </c>
      <c r="F25" s="13">
        <v>19780</v>
      </c>
      <c r="G25" s="13">
        <v>14622</v>
      </c>
      <c r="H25" s="13">
        <v>13547</v>
      </c>
      <c r="I25" s="13">
        <v>20544</v>
      </c>
      <c r="J25" s="13">
        <v>16832</v>
      </c>
      <c r="K25" s="13">
        <v>26271</v>
      </c>
      <c r="L25" s="13">
        <v>16379</v>
      </c>
      <c r="M25" s="13">
        <v>10975</v>
      </c>
      <c r="N25" s="13">
        <v>16717</v>
      </c>
      <c r="O25" s="5">
        <v>11432</v>
      </c>
      <c r="P25" s="17" t="str">
        <f t="shared" si="0"/>
        <v>2011Product 12</v>
      </c>
    </row>
    <row r="26" spans="1:16" ht="19.5" customHeight="1" x14ac:dyDescent="0.2">
      <c r="A26" s="3" t="s">
        <v>19</v>
      </c>
      <c r="B26" s="18" t="s">
        <v>28</v>
      </c>
      <c r="C26" s="4">
        <v>2010</v>
      </c>
      <c r="D26" s="13">
        <v>20390</v>
      </c>
      <c r="E26" s="13">
        <v>26955</v>
      </c>
      <c r="F26" s="13">
        <v>11423</v>
      </c>
      <c r="G26" s="13">
        <v>19884</v>
      </c>
      <c r="H26" s="13">
        <v>20323</v>
      </c>
      <c r="I26" s="13">
        <v>24087</v>
      </c>
      <c r="J26" s="13">
        <v>23637</v>
      </c>
      <c r="K26" s="13">
        <v>26785</v>
      </c>
      <c r="L26" s="13">
        <v>28717</v>
      </c>
      <c r="M26" s="13">
        <v>22272</v>
      </c>
      <c r="N26" s="13">
        <v>10539</v>
      </c>
      <c r="O26" s="5">
        <v>14227</v>
      </c>
      <c r="P26" s="17" t="str">
        <f t="shared" si="0"/>
        <v>2010Product 13</v>
      </c>
    </row>
    <row r="27" spans="1:16" ht="19.5" customHeight="1" x14ac:dyDescent="0.2">
      <c r="A27" s="3" t="s">
        <v>19</v>
      </c>
      <c r="B27" s="18" t="s">
        <v>28</v>
      </c>
      <c r="C27" s="4">
        <v>2011</v>
      </c>
      <c r="D27" s="13">
        <v>10142</v>
      </c>
      <c r="E27" s="13">
        <v>20728</v>
      </c>
      <c r="F27" s="13">
        <v>13084</v>
      </c>
      <c r="G27" s="13">
        <v>27872</v>
      </c>
      <c r="H27" s="13">
        <v>17407</v>
      </c>
      <c r="I27" s="13">
        <v>24699</v>
      </c>
      <c r="J27" s="13">
        <v>21148</v>
      </c>
      <c r="K27" s="13">
        <v>26152</v>
      </c>
      <c r="L27" s="13">
        <v>27653</v>
      </c>
      <c r="M27" s="13">
        <v>27327</v>
      </c>
      <c r="N27" s="13">
        <v>11470</v>
      </c>
      <c r="O27" s="5">
        <v>10597</v>
      </c>
      <c r="P27" s="17" t="str">
        <f t="shared" si="0"/>
        <v>2011Product 13</v>
      </c>
    </row>
    <row r="28" spans="1:16" ht="19.5" customHeight="1" x14ac:dyDescent="0.2">
      <c r="A28" s="3" t="s">
        <v>19</v>
      </c>
      <c r="B28" s="18" t="s">
        <v>29</v>
      </c>
      <c r="C28" s="4">
        <v>2010</v>
      </c>
      <c r="D28" s="13">
        <v>11502</v>
      </c>
      <c r="E28" s="13">
        <v>19260</v>
      </c>
      <c r="F28" s="13">
        <v>15880</v>
      </c>
      <c r="G28" s="13">
        <v>13409</v>
      </c>
      <c r="H28" s="13">
        <v>10814</v>
      </c>
      <c r="I28" s="13">
        <v>28885</v>
      </c>
      <c r="J28" s="13">
        <v>18953</v>
      </c>
      <c r="K28" s="13">
        <v>26312</v>
      </c>
      <c r="L28" s="13">
        <v>11777</v>
      </c>
      <c r="M28" s="13">
        <v>15778</v>
      </c>
      <c r="N28" s="13">
        <v>21731</v>
      </c>
      <c r="O28" s="5">
        <v>29422</v>
      </c>
      <c r="P28" s="17" t="str">
        <f t="shared" si="0"/>
        <v>2010Product 14</v>
      </c>
    </row>
    <row r="29" spans="1:16" ht="19.5" customHeight="1" x14ac:dyDescent="0.2">
      <c r="A29" s="3" t="s">
        <v>19</v>
      </c>
      <c r="B29" s="18" t="s">
        <v>29</v>
      </c>
      <c r="C29" s="4">
        <v>2011</v>
      </c>
      <c r="D29" s="13">
        <v>28540</v>
      </c>
      <c r="E29" s="13">
        <v>12844</v>
      </c>
      <c r="F29" s="13">
        <v>29943</v>
      </c>
      <c r="G29" s="13">
        <v>23653</v>
      </c>
      <c r="H29" s="13">
        <v>13700</v>
      </c>
      <c r="I29" s="13">
        <v>27638</v>
      </c>
      <c r="J29" s="13">
        <v>25121</v>
      </c>
      <c r="K29" s="13">
        <v>20977</v>
      </c>
      <c r="L29" s="13">
        <v>24166</v>
      </c>
      <c r="M29" s="13">
        <v>10029</v>
      </c>
      <c r="N29" s="13">
        <v>15311</v>
      </c>
      <c r="O29" s="5">
        <v>18839</v>
      </c>
      <c r="P29" s="17" t="str">
        <f t="shared" si="0"/>
        <v>2011Product 14</v>
      </c>
    </row>
    <row r="30" spans="1:16" ht="19.5" customHeight="1" x14ac:dyDescent="0.2">
      <c r="A30" s="3" t="s">
        <v>19</v>
      </c>
      <c r="B30" s="18" t="s">
        <v>30</v>
      </c>
      <c r="C30" s="4">
        <v>2010</v>
      </c>
      <c r="D30" s="13">
        <v>19555</v>
      </c>
      <c r="E30" s="13">
        <v>27361</v>
      </c>
      <c r="F30" s="13">
        <v>29629</v>
      </c>
      <c r="G30" s="13">
        <v>23243</v>
      </c>
      <c r="H30" s="13">
        <v>24644</v>
      </c>
      <c r="I30" s="13">
        <v>21410</v>
      </c>
      <c r="J30" s="13">
        <v>16991</v>
      </c>
      <c r="K30" s="13">
        <v>28192</v>
      </c>
      <c r="L30" s="13">
        <v>20182</v>
      </c>
      <c r="M30" s="13">
        <v>19710</v>
      </c>
      <c r="N30" s="13">
        <v>23001</v>
      </c>
      <c r="O30" s="5">
        <v>14174</v>
      </c>
      <c r="P30" s="17" t="str">
        <f t="shared" si="0"/>
        <v>2010Product 15</v>
      </c>
    </row>
    <row r="31" spans="1:16" ht="19.5" customHeight="1" x14ac:dyDescent="0.2">
      <c r="A31" s="3" t="s">
        <v>19</v>
      </c>
      <c r="B31" s="18" t="s">
        <v>30</v>
      </c>
      <c r="C31" s="4">
        <v>2011</v>
      </c>
      <c r="D31" s="13">
        <v>26744</v>
      </c>
      <c r="E31" s="13">
        <v>13315</v>
      </c>
      <c r="F31" s="13">
        <v>13552</v>
      </c>
      <c r="G31" s="13">
        <v>15127</v>
      </c>
      <c r="H31" s="13">
        <v>17572</v>
      </c>
      <c r="I31" s="13">
        <v>27623</v>
      </c>
      <c r="J31" s="13">
        <v>24652</v>
      </c>
      <c r="K31" s="13">
        <v>24862</v>
      </c>
      <c r="L31" s="13">
        <v>16748</v>
      </c>
      <c r="M31" s="13">
        <v>17634</v>
      </c>
      <c r="N31" s="13">
        <v>20329</v>
      </c>
      <c r="O31" s="5">
        <v>16513</v>
      </c>
      <c r="P31" s="17" t="str">
        <f t="shared" si="0"/>
        <v>2011Product 15</v>
      </c>
    </row>
    <row r="32" spans="1:16" ht="19.5" customHeight="1" x14ac:dyDescent="0.2">
      <c r="A32" s="3" t="s">
        <v>15</v>
      </c>
      <c r="B32" s="18" t="s">
        <v>31</v>
      </c>
      <c r="C32" s="4">
        <v>2010</v>
      </c>
      <c r="D32" s="13"/>
      <c r="E32" s="13"/>
      <c r="F32" s="13"/>
      <c r="G32" s="13"/>
      <c r="H32" s="13"/>
      <c r="I32" s="13"/>
      <c r="J32" s="13"/>
      <c r="K32" s="13"/>
      <c r="L32" s="13">
        <v>18025</v>
      </c>
      <c r="M32" s="13">
        <v>20114</v>
      </c>
      <c r="N32" s="13">
        <v>23243</v>
      </c>
      <c r="O32" s="5">
        <v>20522</v>
      </c>
      <c r="P32" s="17" t="str">
        <f t="shared" si="0"/>
        <v>2010Product 16</v>
      </c>
    </row>
    <row r="33" spans="1:16" ht="19.5" customHeight="1" x14ac:dyDescent="0.2">
      <c r="A33" s="3" t="s">
        <v>15</v>
      </c>
      <c r="B33" s="18" t="s">
        <v>31</v>
      </c>
      <c r="C33" s="4">
        <v>2011</v>
      </c>
      <c r="D33" s="13">
        <v>27150</v>
      </c>
      <c r="E33" s="13">
        <v>28361</v>
      </c>
      <c r="F33" s="13">
        <v>13397</v>
      </c>
      <c r="G33" s="13">
        <v>11917</v>
      </c>
      <c r="H33" s="13">
        <v>23563</v>
      </c>
      <c r="I33" s="13">
        <v>15031</v>
      </c>
      <c r="J33" s="13">
        <v>17487</v>
      </c>
      <c r="K33" s="13">
        <v>12521</v>
      </c>
      <c r="L33" s="13">
        <v>20317</v>
      </c>
      <c r="M33" s="13">
        <v>10020</v>
      </c>
      <c r="N33" s="13">
        <v>20867</v>
      </c>
      <c r="O33" s="5">
        <v>11552</v>
      </c>
      <c r="P33" s="17" t="str">
        <f t="shared" si="0"/>
        <v>2011Product 16</v>
      </c>
    </row>
    <row r="34" spans="1:16" ht="19.5" customHeight="1" x14ac:dyDescent="0.2">
      <c r="A34" s="3" t="s">
        <v>15</v>
      </c>
      <c r="B34" s="18" t="s">
        <v>32</v>
      </c>
      <c r="C34" s="4">
        <v>2010</v>
      </c>
      <c r="D34" s="13">
        <v>23831</v>
      </c>
      <c r="E34" s="13">
        <v>28620</v>
      </c>
      <c r="F34" s="13">
        <v>24623</v>
      </c>
      <c r="G34" s="13">
        <v>14752</v>
      </c>
      <c r="H34" s="13">
        <v>23139</v>
      </c>
      <c r="I34" s="13">
        <v>18664</v>
      </c>
      <c r="J34" s="13">
        <v>15554</v>
      </c>
      <c r="K34" s="13">
        <v>14004</v>
      </c>
      <c r="L34" s="13">
        <v>26185</v>
      </c>
      <c r="M34" s="13">
        <v>14214</v>
      </c>
      <c r="N34" s="13">
        <v>27428</v>
      </c>
      <c r="O34" s="5">
        <v>10590</v>
      </c>
      <c r="P34" s="17" t="str">
        <f t="shared" si="0"/>
        <v>2010Product 17</v>
      </c>
    </row>
    <row r="35" spans="1:16" ht="19.5" customHeight="1" x14ac:dyDescent="0.2">
      <c r="A35" s="3" t="s">
        <v>15</v>
      </c>
      <c r="B35" s="18" t="s">
        <v>32</v>
      </c>
      <c r="C35" s="4">
        <v>2011</v>
      </c>
      <c r="D35" s="13">
        <v>26307</v>
      </c>
      <c r="E35" s="13">
        <v>23495</v>
      </c>
      <c r="F35" s="13">
        <v>17292</v>
      </c>
      <c r="G35" s="13">
        <v>29072</v>
      </c>
      <c r="H35" s="13">
        <v>22672</v>
      </c>
      <c r="I35" s="13">
        <v>27721</v>
      </c>
      <c r="J35" s="13">
        <v>13291</v>
      </c>
      <c r="K35" s="13">
        <v>21269</v>
      </c>
      <c r="L35" s="13">
        <v>26768</v>
      </c>
      <c r="M35" s="13">
        <v>26036</v>
      </c>
      <c r="N35" s="13">
        <v>28902</v>
      </c>
      <c r="O35" s="5">
        <v>14214</v>
      </c>
      <c r="P35" s="17" t="str">
        <f t="shared" si="0"/>
        <v>2011Product 17</v>
      </c>
    </row>
    <row r="36" spans="1:16" ht="19.5" customHeight="1" x14ac:dyDescent="0.2">
      <c r="A36" s="3" t="s">
        <v>17</v>
      </c>
      <c r="B36" s="18" t="s">
        <v>33</v>
      </c>
      <c r="C36" s="4">
        <v>2010</v>
      </c>
      <c r="D36" s="13">
        <v>14257</v>
      </c>
      <c r="E36" s="13">
        <v>23254</v>
      </c>
      <c r="F36" s="13">
        <v>11963</v>
      </c>
      <c r="G36" s="13">
        <v>27643</v>
      </c>
      <c r="H36" s="13">
        <v>22674</v>
      </c>
      <c r="I36" s="13">
        <v>10806</v>
      </c>
      <c r="J36" s="13">
        <v>18108</v>
      </c>
      <c r="K36" s="13">
        <v>18428</v>
      </c>
      <c r="L36" s="13">
        <v>26868</v>
      </c>
      <c r="M36" s="13">
        <v>20772</v>
      </c>
      <c r="N36" s="13">
        <v>20401</v>
      </c>
      <c r="O36" s="5">
        <v>22020</v>
      </c>
      <c r="P36" s="17" t="str">
        <f t="shared" si="0"/>
        <v>2010Product 18</v>
      </c>
    </row>
    <row r="37" spans="1:16" ht="19.5" customHeight="1" x14ac:dyDescent="0.2">
      <c r="A37" s="3" t="s">
        <v>17</v>
      </c>
      <c r="B37" s="18" t="s">
        <v>33</v>
      </c>
      <c r="C37" s="4">
        <v>2011</v>
      </c>
      <c r="D37" s="13">
        <v>15773</v>
      </c>
      <c r="E37" s="13">
        <v>28681</v>
      </c>
      <c r="F37" s="13">
        <v>18348</v>
      </c>
      <c r="G37" s="13">
        <v>17790</v>
      </c>
      <c r="H37" s="13">
        <v>23852</v>
      </c>
      <c r="I37" s="13">
        <v>24582</v>
      </c>
      <c r="J37" s="13">
        <v>17577</v>
      </c>
      <c r="K37" s="13">
        <v>16226</v>
      </c>
      <c r="L37" s="13">
        <v>15341</v>
      </c>
      <c r="M37" s="13">
        <v>25139</v>
      </c>
      <c r="N37" s="13">
        <v>10927</v>
      </c>
      <c r="O37" s="5">
        <v>12501</v>
      </c>
      <c r="P37" s="17" t="str">
        <f t="shared" si="0"/>
        <v>2011Product 18</v>
      </c>
    </row>
    <row r="38" spans="1:16" ht="19.5" customHeight="1" x14ac:dyDescent="0.2">
      <c r="A38" s="3" t="s">
        <v>12</v>
      </c>
      <c r="B38" s="18" t="s">
        <v>34</v>
      </c>
      <c r="C38" s="4">
        <v>2010</v>
      </c>
      <c r="D38" s="13">
        <v>15565</v>
      </c>
      <c r="E38" s="13">
        <v>17842</v>
      </c>
      <c r="F38" s="13">
        <v>19902</v>
      </c>
      <c r="G38" s="13">
        <v>28831</v>
      </c>
      <c r="H38" s="13">
        <v>27680</v>
      </c>
      <c r="I38" s="13">
        <v>28895</v>
      </c>
      <c r="J38" s="13">
        <v>22175</v>
      </c>
      <c r="K38" s="13">
        <v>16142</v>
      </c>
      <c r="L38" s="13">
        <v>10506</v>
      </c>
      <c r="M38" s="13">
        <v>14381</v>
      </c>
      <c r="N38" s="13">
        <v>12266</v>
      </c>
      <c r="O38" s="5">
        <v>17245</v>
      </c>
      <c r="P38" s="17" t="str">
        <f t="shared" si="0"/>
        <v>2010Product 19</v>
      </c>
    </row>
    <row r="39" spans="1:16" ht="19.5" customHeight="1" x14ac:dyDescent="0.2">
      <c r="A39" s="3" t="s">
        <v>12</v>
      </c>
      <c r="B39" s="18" t="s">
        <v>34</v>
      </c>
      <c r="C39" s="4">
        <v>2011</v>
      </c>
      <c r="D39" s="13">
        <v>20862</v>
      </c>
      <c r="E39" s="13">
        <v>19592</v>
      </c>
      <c r="F39" s="13">
        <v>22878</v>
      </c>
      <c r="G39" s="13">
        <v>20211</v>
      </c>
      <c r="H39" s="13">
        <v>12673</v>
      </c>
      <c r="I39" s="13">
        <v>16156</v>
      </c>
      <c r="J39" s="13">
        <v>25790</v>
      </c>
      <c r="K39" s="13">
        <v>28869</v>
      </c>
      <c r="L39" s="13">
        <v>12219</v>
      </c>
      <c r="M39" s="13"/>
      <c r="N39" s="13"/>
      <c r="O39" s="5"/>
      <c r="P39" s="17" t="str">
        <f t="shared" si="0"/>
        <v>2011Product 19</v>
      </c>
    </row>
    <row r="40" spans="1:16" ht="19.5" customHeight="1" x14ac:dyDescent="0.2">
      <c r="A40" s="3" t="s">
        <v>17</v>
      </c>
      <c r="B40" s="18" t="s">
        <v>35</v>
      </c>
      <c r="C40" s="4">
        <v>2010</v>
      </c>
      <c r="D40" s="13">
        <v>23779</v>
      </c>
      <c r="E40" s="13">
        <v>27037</v>
      </c>
      <c r="F40" s="13">
        <v>26988</v>
      </c>
      <c r="G40" s="13">
        <v>18446</v>
      </c>
      <c r="H40" s="13">
        <v>14441</v>
      </c>
      <c r="I40" s="13">
        <v>18307</v>
      </c>
      <c r="J40" s="13">
        <v>20461</v>
      </c>
      <c r="K40" s="13">
        <v>19911</v>
      </c>
      <c r="L40" s="13">
        <v>14272</v>
      </c>
      <c r="M40" s="13">
        <v>13158</v>
      </c>
      <c r="N40" s="13">
        <v>20633</v>
      </c>
      <c r="O40" s="5">
        <v>18800</v>
      </c>
      <c r="P40" s="17" t="str">
        <f t="shared" si="0"/>
        <v>2010Product 20</v>
      </c>
    </row>
    <row r="41" spans="1:16" ht="19.5" customHeight="1" x14ac:dyDescent="0.2">
      <c r="A41" s="6" t="s">
        <v>17</v>
      </c>
      <c r="B41" s="19" t="s">
        <v>35</v>
      </c>
      <c r="C41" s="7">
        <v>2011</v>
      </c>
      <c r="D41" s="14">
        <v>25636</v>
      </c>
      <c r="E41" s="14">
        <v>14200</v>
      </c>
      <c r="F41" s="14">
        <v>23765</v>
      </c>
      <c r="G41" s="14">
        <v>20495</v>
      </c>
      <c r="H41" s="14">
        <v>16607</v>
      </c>
      <c r="I41" s="14">
        <v>21743</v>
      </c>
      <c r="J41" s="14">
        <v>21765</v>
      </c>
      <c r="K41" s="14">
        <v>26892</v>
      </c>
      <c r="L41" s="14">
        <v>25961</v>
      </c>
      <c r="M41" s="14">
        <v>28032</v>
      </c>
      <c r="N41" s="14">
        <v>10277</v>
      </c>
      <c r="O41" s="8">
        <v>20471</v>
      </c>
      <c r="P41" s="19" t="str">
        <f t="shared" si="0"/>
        <v>2011Product 20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>
      <selection activeCell="L15" sqref="L15"/>
    </sheetView>
  </sheetViews>
  <sheetFormatPr baseColWidth="10" defaultColWidth="9.140625" defaultRowHeight="12.75" x14ac:dyDescent="0.2"/>
  <cols>
    <col min="1" max="1" width="20" customWidth="1"/>
    <col min="2" max="2" width="18.85546875" customWidth="1"/>
    <col min="8" max="8" width="14.85546875" bestFit="1" customWidth="1"/>
    <col min="9" max="9" width="10.42578125" bestFit="1" customWidth="1"/>
    <col min="11" max="11" width="12.28515625" bestFit="1" customWidth="1"/>
  </cols>
  <sheetData>
    <row r="1" spans="1:13" ht="15" x14ac:dyDescent="0.2">
      <c r="A1" s="15" t="s">
        <v>0</v>
      </c>
      <c r="B1" s="1" t="s">
        <v>1</v>
      </c>
      <c r="H1" s="29" t="s">
        <v>48</v>
      </c>
      <c r="I1">
        <v>2008</v>
      </c>
      <c r="K1" s="29" t="s">
        <v>49</v>
      </c>
      <c r="L1" t="s">
        <v>3</v>
      </c>
      <c r="M1">
        <v>1</v>
      </c>
    </row>
    <row r="2" spans="1:13" ht="12.75" customHeight="1" x14ac:dyDescent="0.2">
      <c r="A2" s="20" t="s">
        <v>39</v>
      </c>
      <c r="B2" s="21" t="s">
        <v>13</v>
      </c>
      <c r="I2">
        <v>2009</v>
      </c>
      <c r="L2" t="s">
        <v>4</v>
      </c>
      <c r="M2">
        <v>2</v>
      </c>
    </row>
    <row r="3" spans="1:13" ht="12.75" customHeight="1" x14ac:dyDescent="0.2">
      <c r="A3" s="20" t="s">
        <v>39</v>
      </c>
      <c r="B3" s="21" t="s">
        <v>14</v>
      </c>
      <c r="I3">
        <v>2010</v>
      </c>
      <c r="L3" t="s">
        <v>50</v>
      </c>
      <c r="M3">
        <v>3</v>
      </c>
    </row>
    <row r="4" spans="1:13" ht="12.75" customHeight="1" x14ac:dyDescent="0.2">
      <c r="A4" s="20" t="s">
        <v>41</v>
      </c>
      <c r="B4" s="21" t="s">
        <v>16</v>
      </c>
      <c r="I4">
        <v>2011</v>
      </c>
      <c r="L4" t="s">
        <v>5</v>
      </c>
      <c r="M4">
        <v>4</v>
      </c>
    </row>
    <row r="5" spans="1:13" ht="12.75" customHeight="1" x14ac:dyDescent="0.2">
      <c r="A5" s="20" t="s">
        <v>40</v>
      </c>
      <c r="B5" s="21" t="s">
        <v>18</v>
      </c>
      <c r="L5" t="s">
        <v>51</v>
      </c>
      <c r="M5">
        <v>5</v>
      </c>
    </row>
    <row r="6" spans="1:13" ht="12.75" customHeight="1" x14ac:dyDescent="0.2">
      <c r="A6" s="20" t="s">
        <v>42</v>
      </c>
      <c r="B6" s="21" t="s">
        <v>20</v>
      </c>
      <c r="L6" t="s">
        <v>6</v>
      </c>
      <c r="M6">
        <v>6</v>
      </c>
    </row>
    <row r="7" spans="1:13" ht="12.75" customHeight="1" x14ac:dyDescent="0.2">
      <c r="A7" s="20" t="s">
        <v>39</v>
      </c>
      <c r="B7" s="21" t="s">
        <v>21</v>
      </c>
      <c r="L7" t="s">
        <v>7</v>
      </c>
      <c r="M7">
        <v>7</v>
      </c>
    </row>
    <row r="8" spans="1:13" ht="12.75" customHeight="1" x14ac:dyDescent="0.2">
      <c r="A8" s="20" t="s">
        <v>40</v>
      </c>
      <c r="B8" s="21" t="s">
        <v>22</v>
      </c>
      <c r="L8" t="s">
        <v>8</v>
      </c>
      <c r="M8">
        <v>8</v>
      </c>
    </row>
    <row r="9" spans="1:13" ht="12.75" customHeight="1" x14ac:dyDescent="0.2">
      <c r="A9" s="20" t="s">
        <v>40</v>
      </c>
      <c r="B9" s="21" t="s">
        <v>23</v>
      </c>
      <c r="L9" t="s">
        <v>9</v>
      </c>
      <c r="M9">
        <v>9</v>
      </c>
    </row>
    <row r="10" spans="1:13" ht="12.75" customHeight="1" x14ac:dyDescent="0.2">
      <c r="A10" s="20" t="s">
        <v>41</v>
      </c>
      <c r="B10" s="21" t="s">
        <v>24</v>
      </c>
      <c r="L10" t="s">
        <v>52</v>
      </c>
      <c r="M10">
        <v>10</v>
      </c>
    </row>
    <row r="11" spans="1:13" ht="12.75" customHeight="1" x14ac:dyDescent="0.2">
      <c r="A11" s="20" t="s">
        <v>39</v>
      </c>
      <c r="B11" s="21" t="s">
        <v>25</v>
      </c>
      <c r="L11" t="s">
        <v>10</v>
      </c>
      <c r="M11">
        <v>11</v>
      </c>
    </row>
    <row r="12" spans="1:13" ht="12.75" customHeight="1" x14ac:dyDescent="0.2">
      <c r="A12" s="20" t="s">
        <v>42</v>
      </c>
      <c r="B12" s="21" t="s">
        <v>26</v>
      </c>
      <c r="L12" t="s">
        <v>11</v>
      </c>
      <c r="M12">
        <v>12</v>
      </c>
    </row>
    <row r="13" spans="1:13" ht="12.75" customHeight="1" x14ac:dyDescent="0.2">
      <c r="A13" s="20" t="s">
        <v>40</v>
      </c>
      <c r="B13" s="21" t="s">
        <v>27</v>
      </c>
    </row>
    <row r="14" spans="1:13" ht="12.75" customHeight="1" x14ac:dyDescent="0.2">
      <c r="A14" s="20" t="s">
        <v>42</v>
      </c>
      <c r="B14" s="21" t="s">
        <v>28</v>
      </c>
    </row>
    <row r="15" spans="1:13" ht="12.75" customHeight="1" x14ac:dyDescent="0.2">
      <c r="A15" s="20" t="s">
        <v>42</v>
      </c>
      <c r="B15" s="21" t="s">
        <v>29</v>
      </c>
    </row>
    <row r="16" spans="1:13" ht="12.75" customHeight="1" x14ac:dyDescent="0.2">
      <c r="A16" s="20" t="s">
        <v>42</v>
      </c>
      <c r="B16" s="21" t="s">
        <v>30</v>
      </c>
    </row>
    <row r="17" spans="1:2" ht="12.75" customHeight="1" x14ac:dyDescent="0.2">
      <c r="A17" s="20" t="s">
        <v>41</v>
      </c>
      <c r="B17" s="21" t="s">
        <v>31</v>
      </c>
    </row>
    <row r="18" spans="1:2" ht="12.75" customHeight="1" x14ac:dyDescent="0.2">
      <c r="A18" s="20" t="s">
        <v>41</v>
      </c>
      <c r="B18" s="21" t="s">
        <v>32</v>
      </c>
    </row>
    <row r="19" spans="1:2" ht="12.75" customHeight="1" x14ac:dyDescent="0.2">
      <c r="A19" s="20" t="s">
        <v>40</v>
      </c>
      <c r="B19" s="21" t="s">
        <v>33</v>
      </c>
    </row>
    <row r="20" spans="1:2" ht="12.75" customHeight="1" x14ac:dyDescent="0.2">
      <c r="A20" s="20" t="s">
        <v>39</v>
      </c>
      <c r="B20" s="21" t="s">
        <v>34</v>
      </c>
    </row>
    <row r="21" spans="1:2" x14ac:dyDescent="0.2">
      <c r="A21" s="20" t="s">
        <v>40</v>
      </c>
      <c r="B21" s="21" t="s">
        <v>35</v>
      </c>
    </row>
  </sheetData>
  <sortState ref="A2:B21">
    <sortCondition ref="B5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Resultat</vt:lpstr>
      <vt:lpstr>Data</vt:lpstr>
      <vt:lpstr>Aide</vt:lpstr>
      <vt:lpstr>Brongegevens</vt:lpstr>
      <vt:lpstr>HulpMaanden</vt:lpstr>
      <vt:lpstr>Jaargangen</vt:lpstr>
      <vt:lpstr>Productnamen</vt:lpstr>
      <vt:lpstr>UniekeReferentie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2012-02-07T20:11:48Z</dcterms:created>
  <dcterms:modified xsi:type="dcterms:W3CDTF">2014-02-28T22:17:35Z</dcterms:modified>
</cp:coreProperties>
</file>